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OI_63\ขึ้นเวบไซต์กอง06112566\"/>
    </mc:Choice>
  </mc:AlternateContent>
  <xr:revisionPtr revIDLastSave="0" documentId="8_{297F1F2D-D8C0-49A7-BD54-7E4A8F6AE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5" l="1"/>
  <c r="D78" i="5"/>
  <c r="E94" i="5"/>
  <c r="D94" i="5"/>
  <c r="C94" i="5" s="1"/>
  <c r="E117" i="5"/>
  <c r="E119" i="5" s="1"/>
  <c r="D117" i="5"/>
  <c r="E115" i="5"/>
  <c r="D115" i="5"/>
  <c r="E92" i="5"/>
  <c r="D92" i="5"/>
  <c r="E90" i="5"/>
  <c r="D90" i="5"/>
  <c r="E87" i="5"/>
  <c r="D87" i="5"/>
  <c r="E76" i="5"/>
  <c r="D76" i="5"/>
  <c r="E74" i="5"/>
  <c r="D74" i="5"/>
  <c r="E63" i="5"/>
  <c r="D63" i="5"/>
  <c r="E49" i="5"/>
  <c r="D49" i="5"/>
  <c r="E46" i="5"/>
  <c r="D46" i="5"/>
  <c r="E42" i="5"/>
  <c r="D42" i="5"/>
  <c r="E38" i="5"/>
  <c r="D38" i="5"/>
  <c r="D35" i="5"/>
  <c r="E35" i="5"/>
  <c r="E33" i="5"/>
  <c r="D33" i="5"/>
  <c r="E31" i="5"/>
  <c r="D31" i="5"/>
  <c r="E24" i="5"/>
  <c r="D24" i="5"/>
  <c r="E19" i="5"/>
  <c r="D19" i="5"/>
  <c r="E17" i="5"/>
  <c r="D17" i="5"/>
  <c r="E14" i="5"/>
  <c r="D14" i="5"/>
  <c r="E11" i="5"/>
  <c r="D11" i="5"/>
  <c r="E8" i="5"/>
  <c r="D8" i="5"/>
  <c r="E6" i="5"/>
  <c r="D6" i="5"/>
  <c r="C107" i="5"/>
  <c r="C99" i="5"/>
  <c r="C116" i="5"/>
  <c r="C80" i="5"/>
  <c r="C39" i="5"/>
  <c r="C53" i="5"/>
  <c r="C7" i="5"/>
  <c r="C10" i="5"/>
  <c r="C12" i="5"/>
  <c r="C13" i="5"/>
  <c r="C15" i="5"/>
  <c r="C16" i="5"/>
  <c r="C77" i="5"/>
  <c r="C18" i="5"/>
  <c r="C20" i="5"/>
  <c r="C21" i="5"/>
  <c r="C22" i="5"/>
  <c r="C23" i="5"/>
  <c r="C25" i="5"/>
  <c r="C26" i="5"/>
  <c r="C27" i="5"/>
  <c r="C28" i="5"/>
  <c r="C29" i="5"/>
  <c r="C30" i="5"/>
  <c r="C32" i="5"/>
  <c r="C50" i="5"/>
  <c r="C51" i="5"/>
  <c r="C52" i="5"/>
  <c r="C54" i="5"/>
  <c r="C55" i="5"/>
  <c r="C56" i="5"/>
  <c r="C57" i="5"/>
  <c r="C58" i="5"/>
  <c r="C59" i="5"/>
  <c r="C60" i="5"/>
  <c r="C61" i="5"/>
  <c r="C62" i="5"/>
  <c r="C64" i="5"/>
  <c r="C65" i="5"/>
  <c r="C66" i="5"/>
  <c r="C67" i="5"/>
  <c r="C68" i="5"/>
  <c r="C69" i="5"/>
  <c r="C70" i="5"/>
  <c r="C71" i="5"/>
  <c r="C72" i="5"/>
  <c r="C73" i="5"/>
  <c r="C88" i="5"/>
  <c r="C89" i="5"/>
  <c r="C91" i="5"/>
  <c r="C34" i="5"/>
  <c r="C36" i="5"/>
  <c r="C37" i="5"/>
  <c r="C75" i="5"/>
  <c r="C40" i="5"/>
  <c r="C41" i="5"/>
  <c r="C43" i="5"/>
  <c r="C44" i="5"/>
  <c r="C45" i="5"/>
  <c r="C79" i="5"/>
  <c r="C81" i="5"/>
  <c r="C82" i="5"/>
  <c r="C83" i="5"/>
  <c r="C84" i="5"/>
  <c r="C85" i="5"/>
  <c r="C86" i="5"/>
  <c r="C93" i="5"/>
  <c r="C47" i="5"/>
  <c r="C48" i="5"/>
  <c r="C95" i="5"/>
  <c r="C96" i="5"/>
  <c r="C97" i="5"/>
  <c r="C98" i="5"/>
  <c r="C100" i="5"/>
  <c r="C101" i="5"/>
  <c r="C102" i="5"/>
  <c r="C103" i="5"/>
  <c r="C104" i="5"/>
  <c r="C105" i="5"/>
  <c r="C106" i="5"/>
  <c r="C108" i="5"/>
  <c r="C109" i="5"/>
  <c r="C110" i="5"/>
  <c r="C111" i="5"/>
  <c r="C112" i="5"/>
  <c r="C113" i="5"/>
  <c r="C114" i="5"/>
  <c r="C118" i="5"/>
  <c r="C9" i="5"/>
  <c r="C46" i="5" l="1"/>
  <c r="D119" i="5"/>
  <c r="C119" i="5"/>
  <c r="C78" i="5"/>
  <c r="C115" i="5"/>
  <c r="C6" i="5"/>
  <c r="C87" i="5"/>
  <c r="C42" i="5"/>
  <c r="C35" i="5"/>
  <c r="C31" i="5"/>
  <c r="C14" i="5"/>
  <c r="C74" i="5"/>
  <c r="C33" i="5"/>
  <c r="C38" i="5"/>
  <c r="C8" i="5"/>
  <c r="C76" i="5"/>
  <c r="C24" i="5"/>
  <c r="C117" i="5"/>
  <c r="C19" i="5"/>
  <c r="C49" i="5"/>
  <c r="C90" i="5"/>
  <c r="C63" i="5"/>
  <c r="C92" i="5"/>
  <c r="C11" i="5"/>
  <c r="C17" i="5"/>
</calcChain>
</file>

<file path=xl/sharedStrings.xml><?xml version="1.0" encoding="utf-8"?>
<sst xmlns="http://schemas.openxmlformats.org/spreadsheetml/2006/main" count="124" uniqueCount="122">
  <si>
    <t>คณะแพทยศาสตร์ศิริราชพยาบาล</t>
  </si>
  <si>
    <t>แพทยศาสตรบัณฑิต</t>
  </si>
  <si>
    <t>คณะแพทยศาสตร์โรงพยาบาลรามาธิบดี</t>
  </si>
  <si>
    <t>คณะสัตวแพทยศาสตร์</t>
  </si>
  <si>
    <t>สัตวแพทยศาสตรบัณฑิต</t>
  </si>
  <si>
    <t>วิทยาลัยดุริยางคศิลป์</t>
  </si>
  <si>
    <t>ดุริยางคศาสตรบัณฑิต</t>
  </si>
  <si>
    <t>คณะเภสัชศาสตร์</t>
  </si>
  <si>
    <t>เภสัชศาสตรบัณฑิต</t>
  </si>
  <si>
    <t>คณะทันตแพทยศาสตร์</t>
  </si>
  <si>
    <t>ทันตแพทยศาสตรบัณฑิต</t>
  </si>
  <si>
    <t>ทันตแพทยศาสตรบัณฑิต (หลักสูตรนานาชาติ)</t>
  </si>
  <si>
    <t>คณะวิทยาศาสตร์</t>
  </si>
  <si>
    <t>วิทยาศาสตรบัณฑิต สาขาวิชาคณิตศาสตร์</t>
  </si>
  <si>
    <t>วิทยาศาสตรบัณฑิต สาขาวิชาทรัพยากรชีวภาพและชีววิทยาสภาวะแวดล้อม (หลักสูตรนานาชาติ)</t>
  </si>
  <si>
    <t>คณะวิศวกรรมศาสตร์</t>
  </si>
  <si>
    <t>วิศวกรรมศาสตรบัณฑิต สาขาวิชาวิศวกรรมเคมี</t>
  </si>
  <si>
    <t>วิศวกรรมศาสตรบัณฑิต สาขาวิชาวิศวกรรมโยธา</t>
  </si>
  <si>
    <t>คณะเทคโนโลยีสารสนเทศและการสื่อสาร</t>
  </si>
  <si>
    <t>วิทยาศาสตรบัณฑิต สาขาวิชาคณิตศาสตร์ประกันภัย (หลักสูตรนานาชาติ)</t>
  </si>
  <si>
    <t>วิทยาศาสตรบัณฑิต สาขาวิชาวิทยาศาสตร์ชีวการแพทย์ (หลักสูตรนานาชาติ)</t>
  </si>
  <si>
    <t>พยาบาลศาสตรบัณฑิต</t>
  </si>
  <si>
    <t>วิศวกรรมศาสตรบัณฑิต สาขาวิชาวิศวกรรมเครื่องกล</t>
  </si>
  <si>
    <t>วิทยาศาสตรบัณฑิต สาขาวิชาความผิดปกติของการสื่อความหมาย</t>
  </si>
  <si>
    <t>มหาวิทยาลัยมหิดล วิทยาเขตกาญจนบุรี</t>
  </si>
  <si>
    <t>วิศวกรรมศาสตรบัณฑิต สาขาวิชาวิศวกรรมสิ่งแวดล้อมและการจัดการภัยพิบัติ</t>
  </si>
  <si>
    <t>วิทยาศาสตรบัณฑิต สาขาวิชาชีววิทยาเชิงอนุรักษ์</t>
  </si>
  <si>
    <t>วิทยาลัยศาสนศึกษา</t>
  </si>
  <si>
    <t>ศิลปศาสตรบัณฑิต สาขาวิชาศาสนศึกษา</t>
  </si>
  <si>
    <t>คณะศิลปศาสตร์</t>
  </si>
  <si>
    <t>ศิลปศาสตรบัณฑิต สาขาวิชาภาษาอังกฤษ</t>
  </si>
  <si>
    <t>วิทยาศาสตรบัณฑิต สาขาวิชาฟิสิกส์</t>
  </si>
  <si>
    <t>วิทยาศาสตรบัณฑิต สาขาวิชาเคมี</t>
  </si>
  <si>
    <t>วิทยาศาสตรบัณฑิต สาขาวิชาชีววิทยา</t>
  </si>
  <si>
    <t>วิทยาศาสตรบัณฑิต สาขาวิชาคณิตศาสตร์อุตสาหการ (หลักสูตรนานาชาติ)</t>
  </si>
  <si>
    <t>คณะสาธารณสุขศาสตร์</t>
  </si>
  <si>
    <t>วิทยาศาสตรบัณฑิต สาขาวิชาสาธารณสุขศาสตร์</t>
  </si>
  <si>
    <t>วิทยาศาสตรบัณฑิต สาขาวิชาอาชีวอนามัยและความปลอดภัย</t>
  </si>
  <si>
    <t>วิศวกรรมศาสตรบัณฑิต สาขาวิชาวิศวกรรมอุตสาหการ</t>
  </si>
  <si>
    <t>วิศวกรรมศาสตรบัณฑิต สาขาวิชาวิศวกรรมคอมพิวเตอร์</t>
  </si>
  <si>
    <t>วิศวกรรมศาสตรบัณฑิต สาขาวิชาวิศวกรรมไฟฟ้า</t>
  </si>
  <si>
    <t>วิศวกรรมศาสตรบัณฑิต สาขาวิชาวิศวกรรมไฟฟ้าสื่อสาร</t>
  </si>
  <si>
    <t>วิศวกรรมศาสตรบัณฑิต สาขาวิชาวิศวกรรมอุตสาหการ (หลักสูตรนานาชาติ)</t>
  </si>
  <si>
    <t>เทคโนโลยีบัณฑิต สาขาวิชาเทคโนโลยีการศึกษาแพทยศาสตร์</t>
  </si>
  <si>
    <t>คณะกายภาพบำบัด</t>
  </si>
  <si>
    <t>วิทยาศาสตรบัณฑิต สาขาวิชากายภาพบำบัด</t>
  </si>
  <si>
    <t>วิทยาศาสตรบัณฑิต สาขาวิชาธรณีศาสตร์</t>
  </si>
  <si>
    <t>โครงการจัดตั้งวิทยาเขตอำนาจเจริญ</t>
  </si>
  <si>
    <t>สาธารณสุขศาสตรบัณฑิต</t>
  </si>
  <si>
    <t>วิทยาลัยวิทยาศาสตร์และเทคโนโลยีการกีฬา</t>
  </si>
  <si>
    <t>ศิลปศาสตรบัณฑิต สาขาวิชาการออกกำลังกายและการกีฬา</t>
  </si>
  <si>
    <t>ศิลปศาสตรบัณฑิต สาขาวิชาภาษาไทย</t>
  </si>
  <si>
    <t>วิทยาศาสตรบัณฑิต สาขาวิชาเทคโนโลยีชีวภาพ</t>
  </si>
  <si>
    <t>วิทยาศาสตรบัณฑิต สาขาวิชาพฤกษศาสตร์</t>
  </si>
  <si>
    <t>วิทยาศาสตรบัณฑิต สาขาวิชาวัสดุศาสตร์และวิศวกรรมนาโน (หลักสูตรนานาชาติ)</t>
  </si>
  <si>
    <t>วิทยาศาสตรบัณฑิต สาขาวิชาชีวนวัตกรรม (หลักสูตรนานาชาติ)</t>
  </si>
  <si>
    <t>คณะเทคนิคการแพทย์</t>
  </si>
  <si>
    <t>วิทยาศาสตรบัณฑิต สาขาวิชาเทคนิคการแพทย์</t>
  </si>
  <si>
    <t>วิทยาศาสตรบัณฑิต สาขาวิชารังสีเทคนิค</t>
  </si>
  <si>
    <t>คณะพยาบาลศาสตร์</t>
  </si>
  <si>
    <t>วิศวกรรมศาสตรบัณฑิต สาขาวิชาวิศวกรรมชีวการแพทย์ (หลักสูตรนานาชาติ)</t>
  </si>
  <si>
    <t>วิศวกรรมศาสตรบัณฑิต สาขาวิชาวิศวกรรมเคมี (หลักสูตรนานาชาติ)</t>
  </si>
  <si>
    <t>คณะสิ่งแวดล้อมและทรัพยากรศาสตร์</t>
  </si>
  <si>
    <t>วิทยาศาสตรบัณฑิต สาขาวิชาวิทยาศาสตร์และเทคโนโลยีสิ่งแวดล้อม</t>
  </si>
  <si>
    <t>วิทยาศาสตรบัณฑิต สาขาวิชากายอุปกรณ์</t>
  </si>
  <si>
    <t>วิทยาศาสตรบัณฑิต สาขาวิชากายอุปกรณ์ (หลักสูตรนานาชาติ)</t>
  </si>
  <si>
    <t>การแพทย์แผนไทยประยุกต์บัณฑิต</t>
  </si>
  <si>
    <t>วิทยาศาสตรบัณฑิต สาขาวิชากิจกรรมบำบัด</t>
  </si>
  <si>
    <t>วิทยาศาสตรบัณฑิต สาขาวิชาเทคโนโลยีการอาหาร</t>
  </si>
  <si>
    <t>วิทยาศาสตรบัณฑิต สาขาวิชาวิทยาศาสตร์การเกษตร</t>
  </si>
  <si>
    <t>บริหารธุรกิจบัณฑิต</t>
  </si>
  <si>
    <t>บัญชีบัณฑิต</t>
  </si>
  <si>
    <t>คณะสังคมศาสตร์และมนุษยศาสตร์</t>
  </si>
  <si>
    <t>วิทยาศาสตรบัณฑิต สาขาวิชาเวชระเบียน</t>
  </si>
  <si>
    <t>โครงการจัดตั้งวิทยาเขตนครสวรรค์</t>
  </si>
  <si>
    <t>สาธารณสุขศาสตรบัณฑิต สาขาวิชาสาธารณสุขชุมชน</t>
  </si>
  <si>
    <t>ศิลปศาสตรบัณฑิต สาขาวิชาการประกอบการเชิงนิเวศวัฒนธรรม</t>
  </si>
  <si>
    <t>วิทยาศาสตรบัณฑิต สาขาวิชาเกษตรศาสตร์</t>
  </si>
  <si>
    <t>ศิลปศาสตรบัณฑิต สาขาวิชานวัตกรรมการจัดการสังคมและสิ่งแวดล้อม</t>
  </si>
  <si>
    <t>วิทยาศาสตรบัณฑิต สาขาวิชาวิทยาศาสตร์การกีฬาและการออกกำลังกาย</t>
  </si>
  <si>
    <t>วิทยาศาสตรบัณฑิต สาขาวิชาเทคโนโลยีสารสนเทศและการสื่อสาร (หลักสูตรนานาชาติ)</t>
  </si>
  <si>
    <t>รวมทั้งสิ้น</t>
  </si>
  <si>
    <t>วิทยาลัยนานาชาติ</t>
  </si>
  <si>
    <t>รวม</t>
  </si>
  <si>
    <t>ศิลปศาสตรบัณฑิต สาขาวิชาสังคมศาสตร์ (หลักสูตรนานาชาติ)</t>
  </si>
  <si>
    <t>ศิลปศาสตรบัณฑิต สาขาวิชาความสัมพันธ์ระหว่างประเทศและกิจการทั่วโลก (หลักสูตรนานาชาติ)</t>
  </si>
  <si>
    <t>ศิลปศาสตรบัณฑิต สาขาวิชาการออกแบบนิเทศศิลป์ (หลักสูตรนานาชาติ)</t>
  </si>
  <si>
    <t>ศิลปศาสตรบัณฑิต สาขาวิชาวัฒนธรรมนานาชาติศึกษาและภาษา (หลักสูตรนานาชาติ)</t>
  </si>
  <si>
    <t>บริหารธุรกิจบัณฑิต สาขาวิชาการเงิน (หลักสูตรนานาชาติ)</t>
  </si>
  <si>
    <t>บริหารธุรกิจบัณฑิต สาขาวิชาธุรกิจระหว่างประเทศ (หลักสูตรนานาชาติ)</t>
  </si>
  <si>
    <t>บริหารธุรกิจบัณฑิต สาขาวิชาการตลาด (หลักสูตรนานาชาติ)</t>
  </si>
  <si>
    <t>บริหารธุรกิจบัณฑิต สาขาวิชาเศรษฐศาสตร์ธุรกิจ (หลักสูตรนานาชาติ)</t>
  </si>
  <si>
    <t>บริหารธุรกิจบัณฑิต สาขาวิชาการจัดการบริการนานาชาติ (หลักสูตรนานาชาติ)</t>
  </si>
  <si>
    <t>การจัดการบัณฑิต สาขาวิชาการจัดการการบริการนานาชาติ (หลักสูตรนานาชาติ)</t>
  </si>
  <si>
    <t>นิเทศศาสตรบัณฑิต สาขาวิชาสื่อและการสื่อสาร (หลักสูตรนานาชาติ)</t>
  </si>
  <si>
    <t>วิทยาศาสตรบัณฑิต  สาขาวิชาเคมี (หลักสูตรนานาชาติ)</t>
  </si>
  <si>
    <t>วิทยาศาสตรบัณฑิต  สาขาวิชาฟิสิกส์ (หลักสูตรนานาชาติ)</t>
  </si>
  <si>
    <t>วิทยาศาสตรบัณฑิต  สาขาวิชาวิทยาการคอมพิวเตอร์ (หลักสูตรนานาชาติ)</t>
  </si>
  <si>
    <t>วิทยาศาสตรบัณฑิต  สาขาวิชาวิทยาศาสตร์และเทคโนโลยีการอาหาร (หลักสูตรนานาชาติ)</t>
  </si>
  <si>
    <t>วิทยาศาสตรบัณฑิต  สาขาวิชาวิทยาศาสตร์ชีวภาพ (หลักสูตรนานาชาติ)</t>
  </si>
  <si>
    <t>วิทยาศาสตรบัณฑิต  สาขาวิชาวิทยาศาสตร์สิ่งแวดล้อม (หลักสูตรนานาชาติ)</t>
  </si>
  <si>
    <t>วิศวกรรมศาสตรบัณฑิต สาขาวิชาวิศวกรรมคอมพิวเตอร์ (หลักสูตรนานาชาติ)</t>
  </si>
  <si>
    <t>ชาย</t>
  </si>
  <si>
    <t>หญิง</t>
  </si>
  <si>
    <t>จำแนกตามส่วนงาน/สาขาวิชา และเพศ</t>
  </si>
  <si>
    <t>ส่วนงาน/สาขาวิชา</t>
  </si>
  <si>
    <t>เพศ</t>
  </si>
  <si>
    <t>กายอุปกรณศาสตรบัณฑิต (หลักสูตรแบบเรียนทางไกลผสมผสาน)</t>
  </si>
  <si>
    <t>โทร.0 2849 4573 โทรสาร 0 2849 4558</t>
  </si>
  <si>
    <t>Human Study e.V. และคณะแพทยศาสตร์ศิริราชพยาบาล</t>
  </si>
  <si>
    <t>กายอุปกรณศาสตรบัณฑิต (หลักสูตรนานาชาติแบบเรียนทางไกลผสมผสาน)</t>
  </si>
  <si>
    <t>วิทยาศาสตรบัณฑิต สาขาวิชาคณิตศาสตร์อุตสาหการและวิทยาการข้อมูล (หลักสูตรนานาชาติ)</t>
  </si>
  <si>
    <t>วิทยาศาสตรบัณฑิต สาขาวิชาเกษตรกรปราชญ์เปรื่อง</t>
  </si>
  <si>
    <t>บริหารธุรกิจบัณฑิต สาขาวิชาการจัดการ</t>
  </si>
  <si>
    <t>วิทยาลัยราชสุดา</t>
  </si>
  <si>
    <t>ศิลปศาสตรบัณฑิต สาขาวิชาหูหนวกศึกษา</t>
  </si>
  <si>
    <t>ศิลปกรรมศาสตรบัณฑิต สาขาวิชาการออกแบบนิเทศศิลป์ (หลักสูตรนานาชาติ)</t>
  </si>
  <si>
    <t>วิทยาศาสตรบัณฑิต  สาขาวิชาคณิตศาสตร์ประยุกต์ (หลักสูตรนานาชาติ)</t>
  </si>
  <si>
    <t>วิทยาศาสตรบัณฑิต  สาขาวิชาฉุกเฉินการแพทย์</t>
  </si>
  <si>
    <t xml:space="preserve">รวบรวมโดย งานทะเบียนและประมวลผล </t>
  </si>
  <si>
    <t>กองบริหารการศึกษา</t>
  </si>
  <si>
    <t>จำนวนผู้สำเร็จการศึกษาระดับปริญญาตรี  ประจำปีการศึกษา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</si>
</sst>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\ \(#,##0_);_(* &quot;-&quot;_)"/>
  </numFmts>
  <fonts count="7">
    <font>
      <sz val="11"/>
      <name val="Calibri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46">
    <xf numFmtId="0" fontId="0" fillId="0" borderId="0" xfId="0" applyNumberFormat="1" applyFont="1" applyProtection="1"/>
    <xf numFmtId="0" fontId="4" fillId="0" borderId="0" xfId="3" applyFont="1"/>
    <xf numFmtId="0" fontId="5" fillId="0" borderId="0" xfId="3" applyFont="1"/>
    <xf numFmtId="164" fontId="5" fillId="0" borderId="0" xfId="3" applyNumberFormat="1" applyFont="1"/>
    <xf numFmtId="0" fontId="4" fillId="0" borderId="8" xfId="3" applyFont="1" applyBorder="1"/>
    <xf numFmtId="0" fontId="4" fillId="0" borderId="9" xfId="3" applyFont="1" applyBorder="1" applyAlignment="1">
      <alignment horizontal="center"/>
    </xf>
    <xf numFmtId="164" fontId="4" fillId="0" borderId="10" xfId="3" applyNumberFormat="1" applyFont="1" applyBorder="1" applyAlignment="1">
      <alignment horizontal="centerContinuous"/>
    </xf>
    <xf numFmtId="164" fontId="4" fillId="0" borderId="11" xfId="3" applyNumberFormat="1" applyFont="1" applyBorder="1" applyAlignment="1">
      <alignment horizontal="centerContinuous"/>
    </xf>
    <xf numFmtId="164" fontId="4" fillId="0" borderId="2" xfId="3" applyNumberFormat="1" applyFont="1" applyBorder="1" applyAlignment="1">
      <alignment horizontal="centerContinuous"/>
    </xf>
    <xf numFmtId="0" fontId="4" fillId="0" borderId="12" xfId="3" applyFont="1" applyBorder="1"/>
    <xf numFmtId="0" fontId="4" fillId="0" borderId="13" xfId="3" applyFont="1" applyBorder="1"/>
    <xf numFmtId="164" fontId="4" fillId="0" borderId="12" xfId="3" applyNumberFormat="1" applyFont="1" applyFill="1" applyBorder="1" applyAlignment="1">
      <alignment horizontal="center"/>
    </xf>
    <xf numFmtId="164" fontId="4" fillId="0" borderId="12" xfId="3" applyNumberFormat="1" applyFont="1" applyBorder="1" applyAlignment="1">
      <alignment horizontal="center"/>
    </xf>
    <xf numFmtId="164" fontId="4" fillId="0" borderId="7" xfId="3" applyNumberFormat="1" applyFont="1" applyBorder="1" applyAlignment="1">
      <alignment horizontal="center"/>
    </xf>
    <xf numFmtId="0" fontId="5" fillId="0" borderId="5" xfId="4" applyNumberFormat="1" applyFont="1" applyBorder="1" applyProtection="1"/>
    <xf numFmtId="164" fontId="4" fillId="0" borderId="1" xfId="3" applyNumberFormat="1" applyFont="1" applyFill="1" applyBorder="1"/>
    <xf numFmtId="0" fontId="5" fillId="0" borderId="0" xfId="0" applyNumberFormat="1" applyFont="1" applyProtection="1"/>
    <xf numFmtId="0" fontId="5" fillId="0" borderId="5" xfId="0" applyNumberFormat="1" applyFont="1" applyBorder="1" applyProtection="1"/>
    <xf numFmtId="0" fontId="5" fillId="0" borderId="6" xfId="0" applyNumberFormat="1" applyFont="1" applyBorder="1" applyProtection="1"/>
    <xf numFmtId="0" fontId="5" fillId="0" borderId="14" xfId="0" applyNumberFormat="1" applyFont="1" applyBorder="1" applyProtection="1"/>
    <xf numFmtId="0" fontId="5" fillId="0" borderId="15" xfId="0" applyNumberFormat="1" applyFont="1" applyBorder="1" applyProtection="1"/>
    <xf numFmtId="0" fontId="4" fillId="2" borderId="6" xfId="0" applyNumberFormat="1" applyFont="1" applyFill="1" applyBorder="1" applyProtection="1"/>
    <xf numFmtId="0" fontId="6" fillId="0" borderId="0" xfId="0" applyFont="1" applyAlignment="1"/>
    <xf numFmtId="0" fontId="4" fillId="2" borderId="16" xfId="0" applyNumberFormat="1" applyFont="1" applyFill="1" applyBorder="1" applyProtection="1"/>
    <xf numFmtId="0" fontId="5" fillId="2" borderId="3" xfId="0" applyNumberFormat="1" applyFont="1" applyFill="1" applyBorder="1" applyProtection="1"/>
    <xf numFmtId="0" fontId="4" fillId="2" borderId="4" xfId="0" applyNumberFormat="1" applyFont="1" applyFill="1" applyBorder="1" applyProtection="1"/>
    <xf numFmtId="0" fontId="4" fillId="2" borderId="5" xfId="0" applyNumberFormat="1" applyFont="1" applyFill="1" applyBorder="1" applyProtection="1"/>
    <xf numFmtId="0" fontId="4" fillId="2" borderId="17" xfId="0" applyNumberFormat="1" applyFont="1" applyFill="1" applyBorder="1" applyProtection="1"/>
    <xf numFmtId="0" fontId="5" fillId="2" borderId="17" xfId="0" applyNumberFormat="1" applyFont="1" applyFill="1" applyBorder="1" applyProtection="1"/>
    <xf numFmtId="164" fontId="5" fillId="0" borderId="0" xfId="0" applyNumberFormat="1" applyFont="1" applyProtection="1"/>
    <xf numFmtId="0" fontId="4" fillId="0" borderId="1" xfId="3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5" fillId="2" borderId="19" xfId="0" applyNumberFormat="1" applyFont="1" applyFill="1" applyBorder="1" applyProtection="1"/>
    <xf numFmtId="0" fontId="4" fillId="2" borderId="20" xfId="0" applyNumberFormat="1" applyFont="1" applyFill="1" applyBorder="1" applyProtection="1"/>
    <xf numFmtId="0" fontId="4" fillId="0" borderId="16" xfId="3" applyFont="1" applyBorder="1"/>
    <xf numFmtId="0" fontId="4" fillId="2" borderId="21" xfId="0" applyNumberFormat="1" applyFont="1" applyFill="1" applyBorder="1" applyProtection="1"/>
    <xf numFmtId="0" fontId="5" fillId="0" borderId="16" xfId="0" applyNumberFormat="1" applyFont="1" applyBorder="1" applyProtection="1"/>
    <xf numFmtId="0" fontId="5" fillId="0" borderId="18" xfId="0" applyNumberFormat="1" applyFont="1" applyBorder="1" applyProtection="1"/>
    <xf numFmtId="0" fontId="4" fillId="0" borderId="16" xfId="3" applyFont="1" applyBorder="1" applyAlignment="1">
      <alignment horizontal="left"/>
    </xf>
    <xf numFmtId="0" fontId="5" fillId="0" borderId="17" xfId="0" applyFont="1" applyBorder="1"/>
    <xf numFmtId="0" fontId="4" fillId="0" borderId="16" xfId="0" applyNumberFormat="1" applyFont="1" applyFill="1" applyBorder="1" applyProtection="1"/>
    <xf numFmtId="0" fontId="5" fillId="0" borderId="6" xfId="0" applyNumberFormat="1" applyFont="1" applyFill="1" applyBorder="1" applyProtection="1"/>
    <xf numFmtId="164" fontId="4" fillId="2" borderId="4" xfId="0" applyNumberFormat="1" applyFont="1" applyFill="1" applyBorder="1" applyProtection="1"/>
    <xf numFmtId="164" fontId="5" fillId="0" borderId="16" xfId="3" applyNumberFormat="1" applyFont="1" applyFill="1" applyBorder="1" applyAlignment="1">
      <alignment horizontal="center"/>
    </xf>
    <xf numFmtId="164" fontId="5" fillId="0" borderId="16" xfId="3" applyNumberFormat="1" applyFon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</cellXfs>
  <cellStyles count="5">
    <cellStyle name="Comma 2" xfId="2" xr:uid="{B0F65DDF-326D-49C3-A315-98CA6DC48BAD}"/>
    <cellStyle name="Normal" xfId="0" builtinId="0"/>
    <cellStyle name="Normal 2" xfId="1" xr:uid="{3AD6C2CE-B0C0-42CC-B231-E99DC2077082}"/>
    <cellStyle name="Normal 4" xfId="4" xr:uid="{1119060D-49B5-4BFC-9FA3-A5C7B9C6C8C2}"/>
    <cellStyle name="Normal_ผู้สำเร็จการศึกษา 2" xfId="3" xr:uid="{C6F02C76-C6EC-4774-9632-73458B501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90DC-BA07-410F-95E5-C1CF701388E6}">
  <dimension ref="A1:G124"/>
  <sheetViews>
    <sheetView tabSelected="1" workbookViewId="0">
      <selection activeCell="G10" sqref="G10"/>
    </sheetView>
  </sheetViews>
  <sheetFormatPr defaultRowHeight="18.75"/>
  <cols>
    <col min="1" max="1" width="4.5703125" style="16" customWidth="1"/>
    <col min="2" max="2" width="69.5703125" style="16" customWidth="1"/>
    <col min="3" max="5" width="8" style="16" customWidth="1"/>
    <col min="6" max="16384" width="9.140625" style="16"/>
  </cols>
  <sheetData>
    <row r="1" spans="1:5">
      <c r="A1" s="31" t="s">
        <v>121</v>
      </c>
      <c r="B1" s="31"/>
      <c r="C1" s="31"/>
      <c r="D1" s="31"/>
      <c r="E1" s="31"/>
    </row>
    <row r="2" spans="1:5">
      <c r="A2" s="31" t="s">
        <v>104</v>
      </c>
      <c r="B2" s="31"/>
      <c r="C2" s="31"/>
      <c r="D2" s="31"/>
      <c r="E2" s="31"/>
    </row>
    <row r="3" spans="1:5" ht="12" customHeight="1">
      <c r="A3" s="1"/>
      <c r="B3" s="2"/>
      <c r="C3" s="3"/>
      <c r="D3" s="3"/>
      <c r="E3" s="3"/>
    </row>
    <row r="4" spans="1:5">
      <c r="A4" s="4"/>
      <c r="B4" s="5" t="s">
        <v>105</v>
      </c>
      <c r="C4" s="6" t="s">
        <v>106</v>
      </c>
      <c r="D4" s="7"/>
      <c r="E4" s="8"/>
    </row>
    <row r="5" spans="1:5">
      <c r="A5" s="9"/>
      <c r="B5" s="10"/>
      <c r="C5" s="11" t="s">
        <v>83</v>
      </c>
      <c r="D5" s="12" t="s">
        <v>102</v>
      </c>
      <c r="E5" s="13" t="s">
        <v>103</v>
      </c>
    </row>
    <row r="6" spans="1:5">
      <c r="A6" s="38" t="s">
        <v>109</v>
      </c>
      <c r="B6" s="24"/>
      <c r="C6" s="25">
        <f>SUM(D6:E6)</f>
        <v>18</v>
      </c>
      <c r="D6" s="42">
        <f>SUM(D7:D7)</f>
        <v>15</v>
      </c>
      <c r="E6" s="42">
        <f>SUM(E7:E7)</f>
        <v>3</v>
      </c>
    </row>
    <row r="7" spans="1:5">
      <c r="A7" s="34"/>
      <c r="B7" s="39" t="s">
        <v>110</v>
      </c>
      <c r="C7" s="43">
        <f>SUM(D7:E7)</f>
        <v>18</v>
      </c>
      <c r="D7" s="44">
        <v>15</v>
      </c>
      <c r="E7" s="45">
        <v>3</v>
      </c>
    </row>
    <row r="8" spans="1:5">
      <c r="A8" s="35" t="s">
        <v>44</v>
      </c>
      <c r="B8" s="32"/>
      <c r="C8" s="33">
        <f>SUM(D8:E8)</f>
        <v>108</v>
      </c>
      <c r="D8" s="33">
        <f>SUM(D9:D10)</f>
        <v>29</v>
      </c>
      <c r="E8" s="33">
        <f>SUM(E9:E10)</f>
        <v>79</v>
      </c>
    </row>
    <row r="9" spans="1:5">
      <c r="A9" s="36"/>
      <c r="B9" s="17" t="s">
        <v>45</v>
      </c>
      <c r="C9" s="18">
        <f>SUM(D9:E9)</f>
        <v>75</v>
      </c>
      <c r="D9" s="18">
        <v>23</v>
      </c>
      <c r="E9" s="18">
        <v>52</v>
      </c>
    </row>
    <row r="10" spans="1:5">
      <c r="A10" s="36"/>
      <c r="B10" s="17" t="s">
        <v>67</v>
      </c>
      <c r="C10" s="18">
        <f t="shared" ref="C10:C75" si="0">SUM(D10:E10)</f>
        <v>33</v>
      </c>
      <c r="D10" s="18">
        <v>6</v>
      </c>
      <c r="E10" s="18">
        <v>27</v>
      </c>
    </row>
    <row r="11" spans="1:5">
      <c r="A11" s="21" t="s">
        <v>9</v>
      </c>
      <c r="B11" s="28"/>
      <c r="C11" s="21">
        <f t="shared" si="0"/>
        <v>112</v>
      </c>
      <c r="D11" s="21">
        <f>SUM(D12:D13)</f>
        <v>46</v>
      </c>
      <c r="E11" s="21">
        <f>SUM(E12:E13)</f>
        <v>66</v>
      </c>
    </row>
    <row r="12" spans="1:5">
      <c r="A12" s="36"/>
      <c r="B12" s="17" t="s">
        <v>10</v>
      </c>
      <c r="C12" s="18">
        <f t="shared" si="0"/>
        <v>81</v>
      </c>
      <c r="D12" s="18">
        <v>34</v>
      </c>
      <c r="E12" s="18">
        <v>47</v>
      </c>
    </row>
    <row r="13" spans="1:5">
      <c r="A13" s="36"/>
      <c r="B13" s="17" t="s">
        <v>11</v>
      </c>
      <c r="C13" s="18">
        <f t="shared" si="0"/>
        <v>31</v>
      </c>
      <c r="D13" s="18">
        <v>12</v>
      </c>
      <c r="E13" s="18">
        <v>19</v>
      </c>
    </row>
    <row r="14" spans="1:5">
      <c r="A14" s="21" t="s">
        <v>56</v>
      </c>
      <c r="B14" s="27"/>
      <c r="C14" s="21">
        <f t="shared" si="0"/>
        <v>139</v>
      </c>
      <c r="D14" s="21">
        <f>SUM(D15:D16)</f>
        <v>23</v>
      </c>
      <c r="E14" s="21">
        <f>SUM(E15:E16)</f>
        <v>116</v>
      </c>
    </row>
    <row r="15" spans="1:5">
      <c r="A15" s="36"/>
      <c r="B15" s="17" t="s">
        <v>57</v>
      </c>
      <c r="C15" s="18">
        <f t="shared" si="0"/>
        <v>86</v>
      </c>
      <c r="D15" s="18">
        <v>15</v>
      </c>
      <c r="E15" s="18">
        <v>71</v>
      </c>
    </row>
    <row r="16" spans="1:5">
      <c r="A16" s="36"/>
      <c r="B16" s="17" t="s">
        <v>58</v>
      </c>
      <c r="C16" s="18">
        <f t="shared" si="0"/>
        <v>53</v>
      </c>
      <c r="D16" s="18">
        <v>8</v>
      </c>
      <c r="E16" s="18">
        <v>45</v>
      </c>
    </row>
    <row r="17" spans="1:5">
      <c r="A17" s="21" t="s">
        <v>59</v>
      </c>
      <c r="B17" s="27"/>
      <c r="C17" s="21">
        <f t="shared" si="0"/>
        <v>292</v>
      </c>
      <c r="D17" s="21">
        <f>SUM(D18)</f>
        <v>16</v>
      </c>
      <c r="E17" s="21">
        <f>SUM(E18)</f>
        <v>276</v>
      </c>
    </row>
    <row r="18" spans="1:5">
      <c r="A18" s="36"/>
      <c r="B18" s="17" t="s">
        <v>21</v>
      </c>
      <c r="C18" s="18">
        <f t="shared" si="0"/>
        <v>292</v>
      </c>
      <c r="D18" s="18">
        <v>16</v>
      </c>
      <c r="E18" s="18">
        <v>276</v>
      </c>
    </row>
    <row r="19" spans="1:5">
      <c r="A19" s="21" t="s">
        <v>2</v>
      </c>
      <c r="B19" s="27"/>
      <c r="C19" s="21">
        <f t="shared" si="0"/>
        <v>449</v>
      </c>
      <c r="D19" s="21">
        <f>SUM(D20:D23)</f>
        <v>109</v>
      </c>
      <c r="E19" s="21">
        <f>SUM(E20:E23)</f>
        <v>340</v>
      </c>
    </row>
    <row r="20" spans="1:5">
      <c r="A20" s="36"/>
      <c r="B20" s="17" t="s">
        <v>21</v>
      </c>
      <c r="C20" s="18">
        <f t="shared" si="0"/>
        <v>235</v>
      </c>
      <c r="D20" s="18">
        <v>8</v>
      </c>
      <c r="E20" s="18">
        <v>227</v>
      </c>
    </row>
    <row r="21" spans="1:5">
      <c r="A21" s="36"/>
      <c r="B21" s="17" t="s">
        <v>1</v>
      </c>
      <c r="C21" s="18">
        <f t="shared" si="0"/>
        <v>161</v>
      </c>
      <c r="D21" s="18">
        <v>84</v>
      </c>
      <c r="E21" s="18">
        <v>77</v>
      </c>
    </row>
    <row r="22" spans="1:5">
      <c r="A22" s="36"/>
      <c r="B22" s="17" t="s">
        <v>118</v>
      </c>
      <c r="C22" s="18">
        <f t="shared" si="0"/>
        <v>27</v>
      </c>
      <c r="D22" s="18">
        <v>11</v>
      </c>
      <c r="E22" s="18">
        <v>16</v>
      </c>
    </row>
    <row r="23" spans="1:5">
      <c r="A23" s="36"/>
      <c r="B23" s="17" t="s">
        <v>23</v>
      </c>
      <c r="C23" s="18">
        <f t="shared" si="0"/>
        <v>26</v>
      </c>
      <c r="D23" s="18">
        <v>6</v>
      </c>
      <c r="E23" s="18">
        <v>20</v>
      </c>
    </row>
    <row r="24" spans="1:5">
      <c r="A24" s="23" t="s">
        <v>0</v>
      </c>
      <c r="B24" s="26"/>
      <c r="C24" s="21">
        <f t="shared" si="0"/>
        <v>384</v>
      </c>
      <c r="D24" s="21">
        <f>SUM(D25:D30)</f>
        <v>193</v>
      </c>
      <c r="E24" s="21">
        <f>SUM(E25:E30)</f>
        <v>191</v>
      </c>
    </row>
    <row r="25" spans="1:5">
      <c r="A25" s="36"/>
      <c r="B25" s="17" t="s">
        <v>107</v>
      </c>
      <c r="C25" s="18">
        <f t="shared" si="0"/>
        <v>2</v>
      </c>
      <c r="D25" s="18">
        <v>2</v>
      </c>
      <c r="E25" s="18">
        <v>0</v>
      </c>
    </row>
    <row r="26" spans="1:5">
      <c r="A26" s="36"/>
      <c r="B26" s="17" t="s">
        <v>66</v>
      </c>
      <c r="C26" s="18">
        <f t="shared" si="0"/>
        <v>46</v>
      </c>
      <c r="D26" s="18">
        <v>8</v>
      </c>
      <c r="E26" s="18">
        <v>38</v>
      </c>
    </row>
    <row r="27" spans="1:5">
      <c r="A27" s="36"/>
      <c r="B27" s="17" t="s">
        <v>43</v>
      </c>
      <c r="C27" s="18">
        <f t="shared" si="0"/>
        <v>21</v>
      </c>
      <c r="D27" s="18">
        <v>0</v>
      </c>
      <c r="E27" s="18">
        <v>21</v>
      </c>
    </row>
    <row r="28" spans="1:5">
      <c r="A28" s="36"/>
      <c r="B28" s="17" t="s">
        <v>1</v>
      </c>
      <c r="C28" s="18">
        <f t="shared" si="0"/>
        <v>285</v>
      </c>
      <c r="D28" s="18">
        <v>173</v>
      </c>
      <c r="E28" s="18">
        <v>112</v>
      </c>
    </row>
    <row r="29" spans="1:5">
      <c r="A29" s="36"/>
      <c r="B29" s="17" t="s">
        <v>64</v>
      </c>
      <c r="C29" s="18">
        <f t="shared" si="0"/>
        <v>24</v>
      </c>
      <c r="D29" s="18">
        <v>6</v>
      </c>
      <c r="E29" s="18">
        <v>18</v>
      </c>
    </row>
    <row r="30" spans="1:5">
      <c r="A30" s="36"/>
      <c r="B30" s="17" t="s">
        <v>65</v>
      </c>
      <c r="C30" s="18">
        <f t="shared" si="0"/>
        <v>6</v>
      </c>
      <c r="D30" s="18">
        <v>4</v>
      </c>
      <c r="E30" s="18">
        <v>2</v>
      </c>
    </row>
    <row r="31" spans="1:5">
      <c r="A31" s="23" t="s">
        <v>7</v>
      </c>
      <c r="B31" s="26"/>
      <c r="C31" s="21">
        <f t="shared" si="0"/>
        <v>115</v>
      </c>
      <c r="D31" s="21">
        <f>SUM(D32)</f>
        <v>37</v>
      </c>
      <c r="E31" s="21">
        <f>SUM(E32)</f>
        <v>78</v>
      </c>
    </row>
    <row r="32" spans="1:5">
      <c r="A32" s="36"/>
      <c r="B32" s="17" t="s">
        <v>8</v>
      </c>
      <c r="C32" s="18">
        <f t="shared" si="0"/>
        <v>115</v>
      </c>
      <c r="D32" s="18">
        <v>37</v>
      </c>
      <c r="E32" s="18">
        <v>78</v>
      </c>
    </row>
    <row r="33" spans="1:5">
      <c r="A33" s="23" t="s">
        <v>3</v>
      </c>
      <c r="B33" s="26"/>
      <c r="C33" s="21">
        <f t="shared" ref="C33:C48" si="1">SUM(D33:E33)</f>
        <v>38</v>
      </c>
      <c r="D33" s="21">
        <f>SUM(D34)</f>
        <v>13</v>
      </c>
      <c r="E33" s="21">
        <f>SUM(E34)</f>
        <v>25</v>
      </c>
    </row>
    <row r="34" spans="1:5">
      <c r="A34" s="36"/>
      <c r="B34" s="17" t="s">
        <v>4</v>
      </c>
      <c r="C34" s="18">
        <f t="shared" si="1"/>
        <v>38</v>
      </c>
      <c r="D34" s="18">
        <v>13</v>
      </c>
      <c r="E34" s="18">
        <v>25</v>
      </c>
    </row>
    <row r="35" spans="1:5">
      <c r="A35" s="23" t="s">
        <v>35</v>
      </c>
      <c r="B35" s="26"/>
      <c r="C35" s="21">
        <f t="shared" si="1"/>
        <v>184</v>
      </c>
      <c r="D35" s="21">
        <f>SUM(D36:D37)</f>
        <v>22</v>
      </c>
      <c r="E35" s="21">
        <f>SUM(E36:E37)</f>
        <v>162</v>
      </c>
    </row>
    <row r="36" spans="1:5">
      <c r="A36" s="36"/>
      <c r="B36" s="17" t="s">
        <v>36</v>
      </c>
      <c r="C36" s="18">
        <f t="shared" si="1"/>
        <v>111</v>
      </c>
      <c r="D36" s="18">
        <v>11</v>
      </c>
      <c r="E36" s="18">
        <v>100</v>
      </c>
    </row>
    <row r="37" spans="1:5">
      <c r="A37" s="36"/>
      <c r="B37" s="17" t="s">
        <v>37</v>
      </c>
      <c r="C37" s="18">
        <f t="shared" si="1"/>
        <v>73</v>
      </c>
      <c r="D37" s="18">
        <v>11</v>
      </c>
      <c r="E37" s="18">
        <v>62</v>
      </c>
    </row>
    <row r="38" spans="1:5">
      <c r="A38" s="21" t="s">
        <v>74</v>
      </c>
      <c r="B38" s="27"/>
      <c r="C38" s="21">
        <f t="shared" si="1"/>
        <v>72</v>
      </c>
      <c r="D38" s="21">
        <f>SUM(D39:D41)</f>
        <v>19</v>
      </c>
      <c r="E38" s="21">
        <f>SUM(E39:E41)</f>
        <v>53</v>
      </c>
    </row>
    <row r="39" spans="1:5">
      <c r="A39" s="40"/>
      <c r="B39" s="17" t="s">
        <v>112</v>
      </c>
      <c r="C39" s="41">
        <f>SUM(D39:E39)</f>
        <v>7</v>
      </c>
      <c r="D39" s="41">
        <v>5</v>
      </c>
      <c r="E39" s="41">
        <v>2</v>
      </c>
    </row>
    <row r="40" spans="1:5">
      <c r="A40" s="36"/>
      <c r="B40" s="17" t="s">
        <v>76</v>
      </c>
      <c r="C40" s="18">
        <f t="shared" si="1"/>
        <v>25</v>
      </c>
      <c r="D40" s="18">
        <v>7</v>
      </c>
      <c r="E40" s="18">
        <v>18</v>
      </c>
    </row>
    <row r="41" spans="1:5">
      <c r="A41" s="36"/>
      <c r="B41" s="17" t="s">
        <v>75</v>
      </c>
      <c r="C41" s="18">
        <f t="shared" si="1"/>
        <v>40</v>
      </c>
      <c r="D41" s="18">
        <v>7</v>
      </c>
      <c r="E41" s="18">
        <v>33</v>
      </c>
    </row>
    <row r="42" spans="1:5">
      <c r="A42" s="21" t="s">
        <v>47</v>
      </c>
      <c r="B42" s="27"/>
      <c r="C42" s="21">
        <f t="shared" si="1"/>
        <v>35</v>
      </c>
      <c r="D42" s="21">
        <f>SUM(D43:D45)</f>
        <v>7</v>
      </c>
      <c r="E42" s="21">
        <f>SUM(E43:E45)</f>
        <v>28</v>
      </c>
    </row>
    <row r="43" spans="1:5">
      <c r="A43" s="36"/>
      <c r="B43" s="17" t="s">
        <v>77</v>
      </c>
      <c r="C43" s="18">
        <f t="shared" si="1"/>
        <v>5</v>
      </c>
      <c r="D43" s="18">
        <v>1</v>
      </c>
      <c r="E43" s="18">
        <v>4</v>
      </c>
    </row>
    <row r="44" spans="1:5">
      <c r="A44" s="36"/>
      <c r="B44" s="17" t="s">
        <v>78</v>
      </c>
      <c r="C44" s="18">
        <f t="shared" si="1"/>
        <v>13</v>
      </c>
      <c r="D44" s="18">
        <v>5</v>
      </c>
      <c r="E44" s="18">
        <v>8</v>
      </c>
    </row>
    <row r="45" spans="1:5">
      <c r="A45" s="36"/>
      <c r="B45" s="17" t="s">
        <v>48</v>
      </c>
      <c r="C45" s="18">
        <f t="shared" si="1"/>
        <v>17</v>
      </c>
      <c r="D45" s="18">
        <v>1</v>
      </c>
      <c r="E45" s="18">
        <v>16</v>
      </c>
    </row>
    <row r="46" spans="1:5">
      <c r="A46" s="21" t="s">
        <v>49</v>
      </c>
      <c r="B46" s="27"/>
      <c r="C46" s="21">
        <f>SUM(D46:E46)</f>
        <v>131</v>
      </c>
      <c r="D46" s="21">
        <f>SUM(D47:D48)</f>
        <v>102</v>
      </c>
      <c r="E46" s="21">
        <f>SUM(E47:E48)</f>
        <v>29</v>
      </c>
    </row>
    <row r="47" spans="1:5">
      <c r="A47" s="36"/>
      <c r="B47" s="17" t="s">
        <v>79</v>
      </c>
      <c r="C47" s="18">
        <f t="shared" si="1"/>
        <v>46</v>
      </c>
      <c r="D47" s="18">
        <v>30</v>
      </c>
      <c r="E47" s="18">
        <v>16</v>
      </c>
    </row>
    <row r="48" spans="1:5">
      <c r="A48" s="36"/>
      <c r="B48" s="17" t="s">
        <v>50</v>
      </c>
      <c r="C48" s="18">
        <f t="shared" si="1"/>
        <v>85</v>
      </c>
      <c r="D48" s="18">
        <v>72</v>
      </c>
      <c r="E48" s="18">
        <v>13</v>
      </c>
    </row>
    <row r="49" spans="1:5">
      <c r="A49" s="23" t="s">
        <v>12</v>
      </c>
      <c r="B49" s="26"/>
      <c r="C49" s="21">
        <f t="shared" si="0"/>
        <v>369</v>
      </c>
      <c r="D49" s="21">
        <f>SUM(D50:D62)</f>
        <v>150</v>
      </c>
      <c r="E49" s="21">
        <f>SUM(E50:E62)</f>
        <v>219</v>
      </c>
    </row>
    <row r="50" spans="1:5">
      <c r="A50" s="36"/>
      <c r="B50" s="17" t="s">
        <v>13</v>
      </c>
      <c r="C50" s="18">
        <f t="shared" si="0"/>
        <v>27</v>
      </c>
      <c r="D50" s="18">
        <v>14</v>
      </c>
      <c r="E50" s="18">
        <v>13</v>
      </c>
    </row>
    <row r="51" spans="1:5">
      <c r="A51" s="36"/>
      <c r="B51" s="17" t="s">
        <v>19</v>
      </c>
      <c r="C51" s="18">
        <f t="shared" si="0"/>
        <v>72</v>
      </c>
      <c r="D51" s="18">
        <v>33</v>
      </c>
      <c r="E51" s="18">
        <v>39</v>
      </c>
    </row>
    <row r="52" spans="1:5">
      <c r="A52" s="36"/>
      <c r="B52" s="17" t="s">
        <v>34</v>
      </c>
      <c r="C52" s="18">
        <f t="shared" si="0"/>
        <v>1</v>
      </c>
      <c r="D52" s="18">
        <v>1</v>
      </c>
      <c r="E52" s="18">
        <v>0</v>
      </c>
    </row>
    <row r="53" spans="1:5">
      <c r="A53" s="36"/>
      <c r="B53" s="17" t="s">
        <v>111</v>
      </c>
      <c r="C53" s="18">
        <f t="shared" ref="C53" si="2">SUM(D53:E53)</f>
        <v>32</v>
      </c>
      <c r="D53" s="18">
        <v>14</v>
      </c>
      <c r="E53" s="18">
        <v>18</v>
      </c>
    </row>
    <row r="54" spans="1:5">
      <c r="A54" s="36"/>
      <c r="B54" s="17" t="s">
        <v>32</v>
      </c>
      <c r="C54" s="18">
        <f t="shared" si="0"/>
        <v>56</v>
      </c>
      <c r="D54" s="18">
        <v>18</v>
      </c>
      <c r="E54" s="18">
        <v>38</v>
      </c>
    </row>
    <row r="55" spans="1:5">
      <c r="A55" s="36"/>
      <c r="B55" s="17" t="s">
        <v>55</v>
      </c>
      <c r="C55" s="18">
        <f t="shared" si="0"/>
        <v>8</v>
      </c>
      <c r="D55" s="18">
        <v>2</v>
      </c>
      <c r="E55" s="18">
        <v>6</v>
      </c>
    </row>
    <row r="56" spans="1:5">
      <c r="A56" s="36"/>
      <c r="B56" s="17" t="s">
        <v>33</v>
      </c>
      <c r="C56" s="18">
        <f t="shared" si="0"/>
        <v>37</v>
      </c>
      <c r="D56" s="18">
        <v>16</v>
      </c>
      <c r="E56" s="18">
        <v>21</v>
      </c>
    </row>
    <row r="57" spans="1:5">
      <c r="A57" s="36"/>
      <c r="B57" s="17" t="s">
        <v>14</v>
      </c>
      <c r="C57" s="18">
        <f t="shared" si="0"/>
        <v>10</v>
      </c>
      <c r="D57" s="18">
        <v>3</v>
      </c>
      <c r="E57" s="18">
        <v>7</v>
      </c>
    </row>
    <row r="58" spans="1:5">
      <c r="A58" s="36"/>
      <c r="B58" s="17" t="s">
        <v>52</v>
      </c>
      <c r="C58" s="18">
        <f t="shared" si="0"/>
        <v>45</v>
      </c>
      <c r="D58" s="18">
        <v>14</v>
      </c>
      <c r="E58" s="18">
        <v>31</v>
      </c>
    </row>
    <row r="59" spans="1:5">
      <c r="A59" s="36"/>
      <c r="B59" s="17" t="s">
        <v>53</v>
      </c>
      <c r="C59" s="18">
        <f t="shared" si="0"/>
        <v>11</v>
      </c>
      <c r="D59" s="18">
        <v>5</v>
      </c>
      <c r="E59" s="18">
        <v>6</v>
      </c>
    </row>
    <row r="60" spans="1:5">
      <c r="A60" s="36"/>
      <c r="B60" s="17" t="s">
        <v>31</v>
      </c>
      <c r="C60" s="18">
        <f t="shared" si="0"/>
        <v>18</v>
      </c>
      <c r="D60" s="18">
        <v>15</v>
      </c>
      <c r="E60" s="18">
        <v>3</v>
      </c>
    </row>
    <row r="61" spans="1:5">
      <c r="A61" s="36"/>
      <c r="B61" s="17" t="s">
        <v>54</v>
      </c>
      <c r="C61" s="18">
        <f t="shared" si="0"/>
        <v>3</v>
      </c>
      <c r="D61" s="18">
        <v>3</v>
      </c>
      <c r="E61" s="18">
        <v>0</v>
      </c>
    </row>
    <row r="62" spans="1:5">
      <c r="A62" s="36"/>
      <c r="B62" s="17" t="s">
        <v>20</v>
      </c>
      <c r="C62" s="18">
        <f t="shared" si="0"/>
        <v>49</v>
      </c>
      <c r="D62" s="18">
        <v>12</v>
      </c>
      <c r="E62" s="18">
        <v>37</v>
      </c>
    </row>
    <row r="63" spans="1:5">
      <c r="A63" s="23" t="s">
        <v>15</v>
      </c>
      <c r="B63" s="26"/>
      <c r="C63" s="21">
        <f t="shared" si="0"/>
        <v>320</v>
      </c>
      <c r="D63" s="21">
        <f>SUM(D64:D73)</f>
        <v>171</v>
      </c>
      <c r="E63" s="21">
        <f>SUM(E64:E73)</f>
        <v>149</v>
      </c>
    </row>
    <row r="64" spans="1:5">
      <c r="A64" s="36"/>
      <c r="B64" s="17" t="s">
        <v>39</v>
      </c>
      <c r="C64" s="18">
        <f t="shared" si="0"/>
        <v>29</v>
      </c>
      <c r="D64" s="18">
        <v>23</v>
      </c>
      <c r="E64" s="18">
        <v>6</v>
      </c>
    </row>
    <row r="65" spans="1:5">
      <c r="A65" s="36"/>
      <c r="B65" s="17" t="s">
        <v>16</v>
      </c>
      <c r="C65" s="18">
        <f t="shared" si="0"/>
        <v>40</v>
      </c>
      <c r="D65" s="18">
        <v>14</v>
      </c>
      <c r="E65" s="18">
        <v>26</v>
      </c>
    </row>
    <row r="66" spans="1:5">
      <c r="A66" s="36"/>
      <c r="B66" s="17" t="s">
        <v>61</v>
      </c>
      <c r="C66" s="18">
        <f t="shared" si="0"/>
        <v>5</v>
      </c>
      <c r="D66" s="18">
        <v>2</v>
      </c>
      <c r="E66" s="18">
        <v>3</v>
      </c>
    </row>
    <row r="67" spans="1:5">
      <c r="A67" s="36"/>
      <c r="B67" s="17" t="s">
        <v>22</v>
      </c>
      <c r="C67" s="18">
        <f t="shared" si="0"/>
        <v>49</v>
      </c>
      <c r="D67" s="18">
        <v>38</v>
      </c>
      <c r="E67" s="18">
        <v>11</v>
      </c>
    </row>
    <row r="68" spans="1:5">
      <c r="A68" s="36"/>
      <c r="B68" s="17" t="s">
        <v>60</v>
      </c>
      <c r="C68" s="18">
        <f t="shared" si="0"/>
        <v>43</v>
      </c>
      <c r="D68" s="18">
        <v>14</v>
      </c>
      <c r="E68" s="18">
        <v>29</v>
      </c>
    </row>
    <row r="69" spans="1:5">
      <c r="A69" s="36"/>
      <c r="B69" s="17" t="s">
        <v>40</v>
      </c>
      <c r="C69" s="18">
        <f t="shared" si="0"/>
        <v>45</v>
      </c>
      <c r="D69" s="18">
        <v>30</v>
      </c>
      <c r="E69" s="18">
        <v>15</v>
      </c>
    </row>
    <row r="70" spans="1:5">
      <c r="A70" s="36"/>
      <c r="B70" s="17" t="s">
        <v>41</v>
      </c>
      <c r="C70" s="18">
        <f t="shared" si="0"/>
        <v>1</v>
      </c>
      <c r="D70" s="18">
        <v>1</v>
      </c>
      <c r="E70" s="18">
        <v>0</v>
      </c>
    </row>
    <row r="71" spans="1:5">
      <c r="A71" s="36"/>
      <c r="B71" s="17" t="s">
        <v>17</v>
      </c>
      <c r="C71" s="18">
        <f t="shared" si="0"/>
        <v>52</v>
      </c>
      <c r="D71" s="18">
        <v>37</v>
      </c>
      <c r="E71" s="18">
        <v>15</v>
      </c>
    </row>
    <row r="72" spans="1:5">
      <c r="A72" s="36"/>
      <c r="B72" s="17" t="s">
        <v>38</v>
      </c>
      <c r="C72" s="18">
        <f t="shared" si="0"/>
        <v>29</v>
      </c>
      <c r="D72" s="18">
        <v>2</v>
      </c>
      <c r="E72" s="18">
        <v>27</v>
      </c>
    </row>
    <row r="73" spans="1:5">
      <c r="A73" s="36"/>
      <c r="B73" s="17" t="s">
        <v>42</v>
      </c>
      <c r="C73" s="18">
        <f t="shared" si="0"/>
        <v>27</v>
      </c>
      <c r="D73" s="18">
        <v>10</v>
      </c>
      <c r="E73" s="18">
        <v>17</v>
      </c>
    </row>
    <row r="74" spans="1:5">
      <c r="A74" s="21" t="s">
        <v>62</v>
      </c>
      <c r="B74" s="27"/>
      <c r="C74" s="21">
        <f t="shared" si="0"/>
        <v>82</v>
      </c>
      <c r="D74" s="21">
        <f>SUM(D75)</f>
        <v>11</v>
      </c>
      <c r="E74" s="21">
        <f>SUM(E75)</f>
        <v>71</v>
      </c>
    </row>
    <row r="75" spans="1:5">
      <c r="A75" s="36"/>
      <c r="B75" s="17" t="s">
        <v>63</v>
      </c>
      <c r="C75" s="18">
        <f t="shared" si="0"/>
        <v>82</v>
      </c>
      <c r="D75" s="18">
        <v>11</v>
      </c>
      <c r="E75" s="18">
        <v>71</v>
      </c>
    </row>
    <row r="76" spans="1:5">
      <c r="A76" s="21" t="s">
        <v>18</v>
      </c>
      <c r="B76" s="27"/>
      <c r="C76" s="21">
        <f>SUM(D76:E76)</f>
        <v>155</v>
      </c>
      <c r="D76" s="21">
        <f>SUM(D77)</f>
        <v>101</v>
      </c>
      <c r="E76" s="21">
        <f>SUM(E77)</f>
        <v>54</v>
      </c>
    </row>
    <row r="77" spans="1:5">
      <c r="A77" s="36"/>
      <c r="B77" s="14" t="s">
        <v>80</v>
      </c>
      <c r="C77" s="18">
        <f>SUM(D77:E77)</f>
        <v>155</v>
      </c>
      <c r="D77" s="18">
        <v>101</v>
      </c>
      <c r="E77" s="18">
        <v>54</v>
      </c>
    </row>
    <row r="78" spans="1:5">
      <c r="A78" s="21" t="s">
        <v>24</v>
      </c>
      <c r="B78" s="27"/>
      <c r="C78" s="21">
        <f>SUM(D78:E78)</f>
        <v>215</v>
      </c>
      <c r="D78" s="21">
        <f>SUM(D79:D86)</f>
        <v>41</v>
      </c>
      <c r="E78" s="21">
        <f>SUM(E79:E86)</f>
        <v>174</v>
      </c>
    </row>
    <row r="79" spans="1:5">
      <c r="A79" s="36"/>
      <c r="B79" s="17" t="s">
        <v>70</v>
      </c>
      <c r="C79" s="18">
        <f t="shared" ref="C79:C118" si="3">SUM(D79:E79)</f>
        <v>45</v>
      </c>
      <c r="D79" s="18">
        <v>13</v>
      </c>
      <c r="E79" s="18">
        <v>32</v>
      </c>
    </row>
    <row r="80" spans="1:5">
      <c r="A80" s="36"/>
      <c r="B80" s="17" t="s">
        <v>113</v>
      </c>
      <c r="C80" s="18">
        <f t="shared" ref="C80" si="4">SUM(D80:E80)</f>
        <v>2</v>
      </c>
      <c r="D80" s="18">
        <v>0</v>
      </c>
      <c r="E80" s="18">
        <v>2</v>
      </c>
    </row>
    <row r="81" spans="1:5">
      <c r="A81" s="36"/>
      <c r="B81" s="17" t="s">
        <v>71</v>
      </c>
      <c r="C81" s="18">
        <f t="shared" si="3"/>
        <v>64</v>
      </c>
      <c r="D81" s="18">
        <v>10</v>
      </c>
      <c r="E81" s="18">
        <v>54</v>
      </c>
    </row>
    <row r="82" spans="1:5">
      <c r="A82" s="36"/>
      <c r="B82" s="17" t="s">
        <v>26</v>
      </c>
      <c r="C82" s="18">
        <f t="shared" si="3"/>
        <v>10</v>
      </c>
      <c r="D82" s="18">
        <v>0</v>
      </c>
      <c r="E82" s="18">
        <v>10</v>
      </c>
    </row>
    <row r="83" spans="1:5">
      <c r="A83" s="36"/>
      <c r="B83" s="17" t="s">
        <v>68</v>
      </c>
      <c r="C83" s="18">
        <f t="shared" si="3"/>
        <v>36</v>
      </c>
      <c r="D83" s="18">
        <v>4</v>
      </c>
      <c r="E83" s="18">
        <v>32</v>
      </c>
    </row>
    <row r="84" spans="1:5">
      <c r="A84" s="36"/>
      <c r="B84" s="17" t="s">
        <v>46</v>
      </c>
      <c r="C84" s="18">
        <f t="shared" si="3"/>
        <v>16</v>
      </c>
      <c r="D84" s="18">
        <v>6</v>
      </c>
      <c r="E84" s="18">
        <v>10</v>
      </c>
    </row>
    <row r="85" spans="1:5">
      <c r="A85" s="36"/>
      <c r="B85" s="17" t="s">
        <v>69</v>
      </c>
      <c r="C85" s="18">
        <f t="shared" si="3"/>
        <v>25</v>
      </c>
      <c r="D85" s="18">
        <v>6</v>
      </c>
      <c r="E85" s="18">
        <v>19</v>
      </c>
    </row>
    <row r="86" spans="1:5">
      <c r="A86" s="36"/>
      <c r="B86" s="17" t="s">
        <v>25</v>
      </c>
      <c r="C86" s="18">
        <f t="shared" si="3"/>
        <v>17</v>
      </c>
      <c r="D86" s="18">
        <v>2</v>
      </c>
      <c r="E86" s="18">
        <v>15</v>
      </c>
    </row>
    <row r="87" spans="1:5">
      <c r="A87" s="23" t="s">
        <v>29</v>
      </c>
      <c r="B87" s="26"/>
      <c r="C87" s="21">
        <f>SUM(D87:E87)</f>
        <v>132</v>
      </c>
      <c r="D87" s="21">
        <f>SUM(D88:D89)</f>
        <v>31</v>
      </c>
      <c r="E87" s="21">
        <f>SUM(E88:E89)</f>
        <v>101</v>
      </c>
    </row>
    <row r="88" spans="1:5">
      <c r="A88" s="36"/>
      <c r="B88" s="17" t="s">
        <v>51</v>
      </c>
      <c r="C88" s="18">
        <f>SUM(D88:E88)</f>
        <v>74</v>
      </c>
      <c r="D88" s="18">
        <v>17</v>
      </c>
      <c r="E88" s="18">
        <v>57</v>
      </c>
    </row>
    <row r="89" spans="1:5">
      <c r="A89" s="36"/>
      <c r="B89" s="17" t="s">
        <v>30</v>
      </c>
      <c r="C89" s="18">
        <f>SUM(D89:E89)</f>
        <v>58</v>
      </c>
      <c r="D89" s="18">
        <v>14</v>
      </c>
      <c r="E89" s="18">
        <v>44</v>
      </c>
    </row>
    <row r="90" spans="1:5">
      <c r="A90" s="23" t="s">
        <v>72</v>
      </c>
      <c r="B90" s="26"/>
      <c r="C90" s="21">
        <f>SUM(D90:E90)</f>
        <v>33</v>
      </c>
      <c r="D90" s="21">
        <f>SUM(D91)</f>
        <v>1</v>
      </c>
      <c r="E90" s="21">
        <f>SUM(E91)</f>
        <v>32</v>
      </c>
    </row>
    <row r="91" spans="1:5">
      <c r="A91" s="36"/>
      <c r="B91" s="17" t="s">
        <v>73</v>
      </c>
      <c r="C91" s="18">
        <f>SUM(D91:E91)</f>
        <v>33</v>
      </c>
      <c r="D91" s="18">
        <v>1</v>
      </c>
      <c r="E91" s="18">
        <v>32</v>
      </c>
    </row>
    <row r="92" spans="1:5">
      <c r="A92" s="21" t="s">
        <v>5</v>
      </c>
      <c r="B92" s="27"/>
      <c r="C92" s="21">
        <f t="shared" si="3"/>
        <v>171</v>
      </c>
      <c r="D92" s="21">
        <f>SUM(D93)</f>
        <v>116</v>
      </c>
      <c r="E92" s="21">
        <f>SUM(E93)</f>
        <v>55</v>
      </c>
    </row>
    <row r="93" spans="1:5">
      <c r="A93" s="36"/>
      <c r="B93" s="17" t="s">
        <v>6</v>
      </c>
      <c r="C93" s="18">
        <f t="shared" si="3"/>
        <v>171</v>
      </c>
      <c r="D93" s="18">
        <v>116</v>
      </c>
      <c r="E93" s="18">
        <v>55</v>
      </c>
    </row>
    <row r="94" spans="1:5">
      <c r="A94" s="23" t="s">
        <v>82</v>
      </c>
      <c r="B94" s="26"/>
      <c r="C94" s="21">
        <f>SUM(D94:E94)</f>
        <v>837</v>
      </c>
      <c r="D94" s="21">
        <f>SUM(D95:D114)</f>
        <v>357</v>
      </c>
      <c r="E94" s="21">
        <f>SUM(E95:E114)</f>
        <v>480</v>
      </c>
    </row>
    <row r="95" spans="1:5">
      <c r="A95" s="36"/>
      <c r="B95" s="17" t="s">
        <v>84</v>
      </c>
      <c r="C95" s="18">
        <f t="shared" si="3"/>
        <v>1</v>
      </c>
      <c r="D95" s="18">
        <v>1</v>
      </c>
      <c r="E95" s="18">
        <v>0</v>
      </c>
    </row>
    <row r="96" spans="1:5">
      <c r="A96" s="36"/>
      <c r="B96" s="17" t="s">
        <v>85</v>
      </c>
      <c r="C96" s="18">
        <f t="shared" si="3"/>
        <v>78</v>
      </c>
      <c r="D96" s="18">
        <v>27</v>
      </c>
      <c r="E96" s="18">
        <v>51</v>
      </c>
    </row>
    <row r="97" spans="1:5">
      <c r="A97" s="36"/>
      <c r="B97" s="17" t="s">
        <v>86</v>
      </c>
      <c r="C97" s="18">
        <f t="shared" si="3"/>
        <v>1</v>
      </c>
      <c r="D97" s="18">
        <v>1</v>
      </c>
      <c r="E97" s="18">
        <v>0</v>
      </c>
    </row>
    <row r="98" spans="1:5">
      <c r="A98" s="36"/>
      <c r="B98" s="17" t="s">
        <v>87</v>
      </c>
      <c r="C98" s="18">
        <f t="shared" si="3"/>
        <v>56</v>
      </c>
      <c r="D98" s="18">
        <v>13</v>
      </c>
      <c r="E98" s="18">
        <v>43</v>
      </c>
    </row>
    <row r="99" spans="1:5">
      <c r="A99" s="36"/>
      <c r="B99" s="17" t="s">
        <v>116</v>
      </c>
      <c r="C99" s="18">
        <f t="shared" ref="C99" si="5">SUM(D99:E99)</f>
        <v>49</v>
      </c>
      <c r="D99" s="18">
        <v>18</v>
      </c>
      <c r="E99" s="18">
        <v>31</v>
      </c>
    </row>
    <row r="100" spans="1:5">
      <c r="A100" s="36"/>
      <c r="B100" s="17" t="s">
        <v>88</v>
      </c>
      <c r="C100" s="18">
        <f t="shared" si="3"/>
        <v>97</v>
      </c>
      <c r="D100" s="18">
        <v>37</v>
      </c>
      <c r="E100" s="18">
        <v>60</v>
      </c>
    </row>
    <row r="101" spans="1:5">
      <c r="A101" s="36"/>
      <c r="B101" s="17" t="s">
        <v>89</v>
      </c>
      <c r="C101" s="18">
        <f t="shared" si="3"/>
        <v>140</v>
      </c>
      <c r="D101" s="18">
        <v>58</v>
      </c>
      <c r="E101" s="18">
        <v>82</v>
      </c>
    </row>
    <row r="102" spans="1:5">
      <c r="A102" s="36"/>
      <c r="B102" s="17" t="s">
        <v>90</v>
      </c>
      <c r="C102" s="18">
        <f t="shared" si="3"/>
        <v>86</v>
      </c>
      <c r="D102" s="18">
        <v>37</v>
      </c>
      <c r="E102" s="18">
        <v>49</v>
      </c>
    </row>
    <row r="103" spans="1:5">
      <c r="A103" s="36"/>
      <c r="B103" s="17" t="s">
        <v>91</v>
      </c>
      <c r="C103" s="18">
        <f t="shared" si="3"/>
        <v>27</v>
      </c>
      <c r="D103" s="18">
        <v>20</v>
      </c>
      <c r="E103" s="18">
        <v>7</v>
      </c>
    </row>
    <row r="104" spans="1:5">
      <c r="A104" s="36"/>
      <c r="B104" s="17" t="s">
        <v>92</v>
      </c>
      <c r="C104" s="18">
        <f t="shared" si="3"/>
        <v>11</v>
      </c>
      <c r="D104" s="18">
        <v>8</v>
      </c>
      <c r="E104" s="18">
        <v>3</v>
      </c>
    </row>
    <row r="105" spans="1:5">
      <c r="A105" s="36"/>
      <c r="B105" s="17" t="s">
        <v>93</v>
      </c>
      <c r="C105" s="18">
        <f t="shared" si="3"/>
        <v>57</v>
      </c>
      <c r="D105" s="18">
        <v>17</v>
      </c>
      <c r="E105" s="18">
        <v>40</v>
      </c>
    </row>
    <row r="106" spans="1:5">
      <c r="A106" s="36"/>
      <c r="B106" s="17" t="s">
        <v>94</v>
      </c>
      <c r="C106" s="18">
        <f t="shared" si="3"/>
        <v>111</v>
      </c>
      <c r="D106" s="18">
        <v>53</v>
      </c>
      <c r="E106" s="18">
        <v>58</v>
      </c>
    </row>
    <row r="107" spans="1:5">
      <c r="A107" s="36"/>
      <c r="B107" s="17" t="s">
        <v>117</v>
      </c>
      <c r="C107" s="18">
        <f t="shared" si="3"/>
        <v>2</v>
      </c>
      <c r="D107" s="18">
        <v>2</v>
      </c>
      <c r="E107" s="18">
        <v>0</v>
      </c>
    </row>
    <row r="108" spans="1:5">
      <c r="A108" s="36"/>
      <c r="B108" s="17" t="s">
        <v>95</v>
      </c>
      <c r="C108" s="18">
        <f t="shared" si="3"/>
        <v>7</v>
      </c>
      <c r="D108" s="18">
        <v>3</v>
      </c>
      <c r="E108" s="18">
        <v>4</v>
      </c>
    </row>
    <row r="109" spans="1:5">
      <c r="A109" s="36"/>
      <c r="B109" s="17" t="s">
        <v>96</v>
      </c>
      <c r="C109" s="18">
        <f t="shared" si="3"/>
        <v>2</v>
      </c>
      <c r="D109" s="18">
        <v>1</v>
      </c>
      <c r="E109" s="18">
        <v>1</v>
      </c>
    </row>
    <row r="110" spans="1:5">
      <c r="A110" s="36"/>
      <c r="B110" s="17" t="s">
        <v>97</v>
      </c>
      <c r="C110" s="18">
        <f t="shared" si="3"/>
        <v>19</v>
      </c>
      <c r="D110" s="18">
        <v>14</v>
      </c>
      <c r="E110" s="18">
        <v>5</v>
      </c>
    </row>
    <row r="111" spans="1:5">
      <c r="A111" s="36"/>
      <c r="B111" s="17" t="s">
        <v>98</v>
      </c>
      <c r="C111" s="18">
        <f t="shared" si="3"/>
        <v>22</v>
      </c>
      <c r="D111" s="18">
        <v>8</v>
      </c>
      <c r="E111" s="18">
        <v>14</v>
      </c>
    </row>
    <row r="112" spans="1:5">
      <c r="A112" s="36"/>
      <c r="B112" s="17" t="s">
        <v>99</v>
      </c>
      <c r="C112" s="18">
        <f t="shared" si="3"/>
        <v>39</v>
      </c>
      <c r="D112" s="18">
        <v>14</v>
      </c>
      <c r="E112" s="18">
        <v>25</v>
      </c>
    </row>
    <row r="113" spans="1:7">
      <c r="A113" s="36"/>
      <c r="B113" s="17" t="s">
        <v>100</v>
      </c>
      <c r="C113" s="18">
        <f t="shared" si="3"/>
        <v>6</v>
      </c>
      <c r="D113" s="18">
        <v>5</v>
      </c>
      <c r="E113" s="18">
        <v>1</v>
      </c>
    </row>
    <row r="114" spans="1:7">
      <c r="A114" s="36"/>
      <c r="B114" s="17" t="s">
        <v>101</v>
      </c>
      <c r="C114" s="18">
        <f t="shared" si="3"/>
        <v>26</v>
      </c>
      <c r="D114" s="18">
        <v>20</v>
      </c>
      <c r="E114" s="18">
        <v>6</v>
      </c>
    </row>
    <row r="115" spans="1:7">
      <c r="A115" s="21" t="s">
        <v>114</v>
      </c>
      <c r="B115" s="27"/>
      <c r="C115" s="21">
        <f t="shared" ref="C115:C116" si="6">SUM(D115:E115)</f>
        <v>21</v>
      </c>
      <c r="D115" s="21">
        <f>SUM(D116)</f>
        <v>3</v>
      </c>
      <c r="E115" s="21">
        <f>SUM(E116)</f>
        <v>18</v>
      </c>
    </row>
    <row r="116" spans="1:7">
      <c r="A116" s="36"/>
      <c r="B116" s="17" t="s">
        <v>115</v>
      </c>
      <c r="C116" s="18">
        <f t="shared" si="6"/>
        <v>21</v>
      </c>
      <c r="D116" s="18">
        <v>3</v>
      </c>
      <c r="E116" s="18">
        <v>18</v>
      </c>
    </row>
    <row r="117" spans="1:7">
      <c r="A117" s="23" t="s">
        <v>27</v>
      </c>
      <c r="B117" s="26"/>
      <c r="C117" s="21">
        <f t="shared" si="3"/>
        <v>129</v>
      </c>
      <c r="D117" s="21">
        <f>SUM(D118)</f>
        <v>31</v>
      </c>
      <c r="E117" s="21">
        <f>SUM(E118)</f>
        <v>98</v>
      </c>
    </row>
    <row r="118" spans="1:7">
      <c r="A118" s="37"/>
      <c r="B118" s="19" t="s">
        <v>28</v>
      </c>
      <c r="C118" s="18">
        <f t="shared" si="3"/>
        <v>129</v>
      </c>
      <c r="D118" s="20">
        <v>31</v>
      </c>
      <c r="E118" s="20">
        <v>98</v>
      </c>
    </row>
    <row r="119" spans="1:7">
      <c r="A119" s="30" t="s">
        <v>81</v>
      </c>
      <c r="B119" s="30"/>
      <c r="C119" s="15">
        <f>SUM(D119:E119)</f>
        <v>4541</v>
      </c>
      <c r="D119" s="15">
        <f>SUM(D117,D115,D94,D92,D90,D87,D78,D76,D74,D63,D49,D46,D42,D38,D35,D33,D31,D24,D19,D17,D14,D11,D8,D6)</f>
        <v>1644</v>
      </c>
      <c r="E119" s="15">
        <f>SUM(E117,E115,E94,E92,E90,E87,E78,E76,E74,E63,E49,E46,E42,E38,E35,E33,E31,E24,E19,E17,E14,E11,E8,E6)</f>
        <v>2897</v>
      </c>
      <c r="G119" s="29"/>
    </row>
    <row r="121" spans="1:7">
      <c r="A121" s="22" t="s">
        <v>119</v>
      </c>
      <c r="C121" s="22"/>
      <c r="D121" s="22"/>
      <c r="E121" s="22"/>
      <c r="F121" s="22"/>
      <c r="G121" s="22"/>
    </row>
    <row r="122" spans="1:7">
      <c r="A122" s="22" t="s">
        <v>120</v>
      </c>
      <c r="D122" s="22"/>
      <c r="E122" s="22"/>
      <c r="F122" s="22"/>
      <c r="G122" s="22"/>
    </row>
    <row r="123" spans="1:7">
      <c r="A123" s="22" t="s">
        <v>108</v>
      </c>
      <c r="D123" s="22"/>
      <c r="E123" s="22"/>
      <c r="F123" s="22"/>
      <c r="G123" s="22"/>
    </row>
    <row r="124" spans="1:7">
      <c r="D124" s="22"/>
      <c r="E124" s="22"/>
      <c r="F124" s="22"/>
      <c r="G124" s="22"/>
    </row>
  </sheetData>
  <mergeCells count="3">
    <mergeCell ref="A119:B119"/>
    <mergeCell ref="A1:E1"/>
    <mergeCell ref="A2:E2"/>
  </mergeCells>
  <pageMargins left="0.31496062992125984" right="0.23622047244094491" top="0.39370078740157483" bottom="0.31496062992125984" header="0.31496062992125984" footer="0.23622047244094491"/>
  <pageSetup paperSize="9" orientation="portrait" r:id="rId1"/>
  <headerFooter>
    <oddFooter>&amp;C&amp;9Page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Duangkamon Promchai</cp:lastModifiedBy>
  <cp:lastPrinted>2023-11-06T08:31:01Z</cp:lastPrinted>
  <dcterms:created xsi:type="dcterms:W3CDTF">2022-08-09T08:44:32Z</dcterms:created>
  <dcterms:modified xsi:type="dcterms:W3CDTF">2023-11-06T08:45:34Z</dcterms:modified>
</cp:coreProperties>
</file>