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OI_63\ขึ้นเวบไซต์กอง06112566\"/>
    </mc:Choice>
  </mc:AlternateContent>
  <xr:revisionPtr revIDLastSave="0" documentId="8_{3123A1A8-E356-4C91-B297-08732B2CB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9" i="5" l="1"/>
  <c r="D109" i="5"/>
  <c r="E90" i="5"/>
  <c r="D90" i="5"/>
  <c r="E43" i="5"/>
  <c r="D43" i="5"/>
  <c r="E88" i="5"/>
  <c r="D88" i="5"/>
  <c r="E75" i="5"/>
  <c r="D75" i="5"/>
  <c r="E39" i="5"/>
  <c r="D39" i="5"/>
  <c r="E36" i="5"/>
  <c r="D36" i="5"/>
  <c r="E71" i="5"/>
  <c r="D71" i="5"/>
  <c r="E33" i="5"/>
  <c r="D33" i="5"/>
  <c r="E31" i="5"/>
  <c r="D31" i="5"/>
  <c r="E86" i="5"/>
  <c r="D86" i="5"/>
  <c r="E83" i="5"/>
  <c r="D83" i="5"/>
  <c r="E60" i="5"/>
  <c r="D60" i="5"/>
  <c r="E46" i="5"/>
  <c r="D46" i="5"/>
  <c r="E29" i="5"/>
  <c r="D29" i="5"/>
  <c r="E22" i="5"/>
  <c r="D22" i="5"/>
  <c r="E17" i="5"/>
  <c r="D17" i="5"/>
  <c r="E15" i="5"/>
  <c r="D15" i="5"/>
  <c r="E73" i="5"/>
  <c r="D73" i="5"/>
  <c r="E12" i="5"/>
  <c r="D12" i="5"/>
  <c r="E9" i="5"/>
  <c r="D9" i="5"/>
  <c r="E6" i="5"/>
  <c r="D6" i="5"/>
  <c r="C8" i="5"/>
  <c r="C10" i="5"/>
  <c r="C11" i="5"/>
  <c r="C13" i="5"/>
  <c r="C14" i="5"/>
  <c r="C74" i="5"/>
  <c r="C16" i="5"/>
  <c r="C18" i="5"/>
  <c r="C19" i="5"/>
  <c r="C20" i="5"/>
  <c r="C21" i="5"/>
  <c r="C23" i="5"/>
  <c r="C24" i="5"/>
  <c r="C25" i="5"/>
  <c r="C26" i="5"/>
  <c r="C27" i="5"/>
  <c r="C28" i="5"/>
  <c r="C30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1" i="5"/>
  <c r="C62" i="5"/>
  <c r="C63" i="5"/>
  <c r="C64" i="5"/>
  <c r="C65" i="5"/>
  <c r="C66" i="5"/>
  <c r="C67" i="5"/>
  <c r="C68" i="5"/>
  <c r="C69" i="5"/>
  <c r="C70" i="5"/>
  <c r="C84" i="5"/>
  <c r="C85" i="5"/>
  <c r="C87" i="5"/>
  <c r="C32" i="5"/>
  <c r="C34" i="5"/>
  <c r="C35" i="5"/>
  <c r="C72" i="5"/>
  <c r="C37" i="5"/>
  <c r="C38" i="5"/>
  <c r="C40" i="5"/>
  <c r="C41" i="5"/>
  <c r="C42" i="5"/>
  <c r="C76" i="5"/>
  <c r="C77" i="5"/>
  <c r="C78" i="5"/>
  <c r="C79" i="5"/>
  <c r="C80" i="5"/>
  <c r="C81" i="5"/>
  <c r="C82" i="5"/>
  <c r="C89" i="5"/>
  <c r="C44" i="5"/>
  <c r="C45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10" i="5"/>
  <c r="C7" i="5"/>
  <c r="C29" i="5" l="1"/>
  <c r="C83" i="5"/>
  <c r="C33" i="5"/>
  <c r="C39" i="5"/>
  <c r="C43" i="5"/>
  <c r="D111" i="5"/>
  <c r="E111" i="5"/>
  <c r="C12" i="5"/>
  <c r="C71" i="5"/>
  <c r="C75" i="5"/>
  <c r="C90" i="5"/>
  <c r="C31" i="5"/>
  <c r="C36" i="5"/>
  <c r="C6" i="5"/>
  <c r="C73" i="5"/>
  <c r="C22" i="5"/>
  <c r="C109" i="5"/>
  <c r="C17" i="5"/>
  <c r="C46" i="5"/>
  <c r="C86" i="5"/>
  <c r="C60" i="5"/>
  <c r="C88" i="5"/>
  <c r="C9" i="5"/>
  <c r="C15" i="5"/>
  <c r="C111" i="5" l="1"/>
</calcChain>
</file>

<file path=xl/sharedStrings.xml><?xml version="1.0" encoding="utf-8"?>
<sst xmlns="http://schemas.openxmlformats.org/spreadsheetml/2006/main" count="116" uniqueCount="114">
  <si>
    <t>คณะแพทยศาสตร์ศิริราชพยาบาล</t>
  </si>
  <si>
    <t>แพทยศาสตรบัณฑิต</t>
  </si>
  <si>
    <t>คณะแพทยศาสตร์โรงพยาบาลรามาธิบดี</t>
  </si>
  <si>
    <t>คณะสัตวแพทยศาสตร์</t>
  </si>
  <si>
    <t>สัตวแพทยศาสตรบัณฑิต</t>
  </si>
  <si>
    <t>วิทยาลัยดุริยางคศิลป์</t>
  </si>
  <si>
    <t>ดุริยางคศาสตรบัณฑิต</t>
  </si>
  <si>
    <t>คณะเภสัชศาสตร์</t>
  </si>
  <si>
    <t>เภสัชศาสตรบัณฑิต</t>
  </si>
  <si>
    <t>คณะทันตแพทยศาสตร์</t>
  </si>
  <si>
    <t>ทันตแพทยศาสตรบัณฑิต</t>
  </si>
  <si>
    <t>ทันตแพทยศาสตรบัณฑิต (หลักสูตรนานาชาติ)</t>
  </si>
  <si>
    <t>คณะวิทยาศาสตร์</t>
  </si>
  <si>
    <t>วิทยาศาสตรบัณฑิต (วิทยาศาสตร์การแพทย์)</t>
  </si>
  <si>
    <t>วิทยาศาสตรบัณฑิต สาขาวิชาคณิตศาสตร์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</si>
  <si>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</si>
  <si>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คณะวิศวกรรมศาสตร์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</si>
  <si>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</si>
  <si>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สาขาวิชาวิศวกรรมโยธา</t>
  </si>
  <si>
    <t>คณะเทคโนโลยีสารสนเทศและการสื่อสาร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</si>
  <si>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</si>
  <si>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</si>
  <si>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พยาบาลศาสตรบัณฑิต</t>
  </si>
  <si>
    <t>วิศวกรรมศาสตรบัณฑิต สาขาวิชาวิศวกรรมเครื่องกล</t>
  </si>
  <si>
    <t>วิทยาศาสตรบัณฑิต สาขาวิชาความผิดปกติของการสื่อความหมาย</t>
  </si>
  <si>
    <t>มหาวิทยาลัยมหิดล วิทยาเขตกาญจนบุรี</t>
  </si>
  <si>
    <t>วิศวกรรมศาสตรบัณฑิต สาขาวิชาวิศวกรรมสิ่งแวดล้อมและการจัดการภัยพิบัติ</t>
  </si>
  <si>
    <t>วิทยาศาสตรบัณฑิต สาขาวิชาชีววิทยาเชิงอนุรักษ์</t>
  </si>
  <si>
    <t>วิทยาศาสตรบัณฑิต  สาขาวิชาปฏิบัติการฉุกเฉินการแพทย์</t>
  </si>
  <si>
    <t>วิทยาลัยศาสนศึกษา</t>
  </si>
  <si>
    <t>ศิลปศาสตรบัณฑิต สาขาวิชาศาสนศึกษา</t>
  </si>
  <si>
    <t>คณะศิลปศาสตร์</t>
  </si>
  <si>
    <t>ศิลปศาสตรบัณฑิต สาขาวิชาภาษาอังกฤษ</t>
  </si>
  <si>
    <t>วิทยาศาสตรบัณฑิต สาขาวิชาฟิสิกส์</t>
  </si>
  <si>
    <t>วิทยาศาสตรบัณฑิต สาขาวิชาเคมี</t>
  </si>
  <si>
    <t>วิทยาศาสตรบัณฑิต สาขาวิชาชีววิทยา</t>
  </si>
  <si>
    <t>วิทยาศาสตรบัณฑิต สาขาวิชาคณิตศาสตร์อุตสาหการ (หลักสูตรนานาชาติ)</t>
  </si>
  <si>
    <t>คณะสาธารณสุขศาสตร์</t>
  </si>
  <si>
    <t>วิทยาศาสตรบัณฑิต สาขาวิชาสาธารณสุขศาสตร์</t>
  </si>
  <si>
    <t>วิทยาศาสตรบัณฑิต สาขาวิชาอาชีวอนามัยและความปลอดภัย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</si>
  <si>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</si>
  <si>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</si>
  <si>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</si>
  <si>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สาขาวิชาวิศวกรรมไฟฟ้าสื่อสาร</t>
  </si>
  <si>
    <t>วิศวกรรมศาสตรบัณฑิต สาขาวิชาวิศวกรรมอุตสาหการ (หลักสูตรนานาชาติ)</t>
  </si>
  <si>
    <t>เทคโนโลยีบัณฑิต สาขาวิชาเทคโนโลยีการศึกษาแพทยศาสตร์</t>
  </si>
  <si>
    <t>คณะกายภาพบำบัด</t>
  </si>
  <si>
    <t>วิทยาศาสตรบัณฑิต สาขาวิชากายภาพบำบัด</t>
  </si>
  <si>
    <t>วิทยาศาสตรบัณฑิต สาขาวิชาธรณีศาสตร์</t>
  </si>
  <si>
    <t>โครงการจัดตั้งวิทยาเขตอำนาจเจริญ</t>
  </si>
  <si>
    <t>สาธารณสุขศาสตรบัณฑิต</t>
  </si>
  <si>
    <t>วิทยาลัยวิทยาศาสตร์และเทคโนโลยีการกีฬา</t>
  </si>
  <si>
    <t>ศิลปศาสตรบัณฑิต สาขาวิชาการออกกำลังกายและการกีฬา</t>
  </si>
  <si>
    <t>ศิลปศาสตรบัณฑิต สาขาวิชาภาษาไทย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</si>
  <si>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</si>
  <si>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</si>
  <si>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</si>
  <si>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สาขาวิชาชีวนวัตกรรม (หลักสูตรนานาชาติ)</t>
  </si>
  <si>
    <t>คณะเทคนิคการแพทย์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</si>
  <si>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</si>
  <si>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</si>
  <si>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คณะพยาบาลศาสตร์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</si>
  <si>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</si>
  <si>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สาขาวิชาวิศวกรรมเคมี (หลักสูตรนานาชาติ)</t>
  </si>
  <si>
    <t>คณะสิ่งแวดล้อมและทรัพยากรศาสตร์</t>
  </si>
  <si>
    <t>วิทยาศาสตรบัณฑิต สาขาวิชาวิทยาศาสตร์และเทคโนโลยีสิ่งแวดล้อม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</si>
  <si>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</si>
  <si>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</si>
  <si>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การแพทย์แผนไทยประยุกต์บัณฑิต</t>
  </si>
  <si>
    <t>วิทยาศาสตรบัณฑิต สาขาวิชากิจกรรมบำบัด</t>
  </si>
  <si>
    <t>วิทยาศาสตรบัณฑิต สาขาวิชาเทคโนโลยีการอาหาร</t>
  </si>
  <si>
    <t>วิทยาศาสตรบัณฑิต สาขาวิชาวิทยาศาสตร์การเกษตร</t>
  </si>
  <si>
    <t>บริหารธุรกิจบัณฑิต</t>
  </si>
  <si>
    <t>บัญชีบัณฑิต</t>
  </si>
  <si>
    <t>คณะสังคมศาสตร์และมนุษยศาสตร์</t>
  </si>
  <si>
    <t>วิทยาศาสตรบัณฑิต สาขาวิชาเวชระเบียน</t>
  </si>
  <si>
    <t>โครงการจัดตั้งวิทยาเขตนครสวรรค์</t>
  </si>
  <si>
    <t>สาธารณสุขศาสตรบัณฑิต สาขาวิชาสาธารณสุขชุมชน</t>
  </si>
  <si>
    <t>ศิลปศาสตรบัณฑิต สาขาวิชาการประกอบการเชิงนิเวศวัฒนธรรม</t>
  </si>
  <si>
    <t>วิทยาศาสตรบัณฑิต สาขาวิชาเกษตรศาสตร์</t>
  </si>
  <si>
    <t>ศิลปศาสตรบัณฑิต สาขาวิชานวัตกรรมการจัดการสังคมและสิ่งแวดล้อม</t>
  </si>
  <si>
    <t>วิทยาศาสตรบัณฑิต สาขาวิชาวิทยาศาสตร์การกีฬาและการออกกำลังกาย</t>
  </si>
  <si>
    <t>วิทยาศาสตรบัณฑิต สาขาวิชาเทคโนโลยีสารสนเทศและการสื่อสาร (หลักสูตรนานาชาติ)</t>
  </si>
  <si>
    <t>รวมทั้งสิ้น</t>
  </si>
  <si>
    <t>วิทยาลัยนานาชาติ</t>
  </si>
  <si>
    <t>รวม</t>
  </si>
  <si>
    <t>ศิลปศาสตรบัณฑิต สาขาวิชาสังคมศาสตร์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</si>
  <si>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</si>
  <si>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สาขาวิชาการออกแบบนิเทศศิลป์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</si>
  <si>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</si>
  <si>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</si>
  <si>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</si>
  <si>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</si>
  <si>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</si>
  <si>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บริหารธุรกิจบัณฑิต สาขาวิชาการจัดการบริการนานาชาติ (หลักสูตรนานาชาติ)</t>
  </si>
  <si>
    <t>การจัดการบัณฑิต สาขาวิชาการจัดการการบริการนานาชาติ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</si>
  <si>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</si>
  <si>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วิทยาศาสตรบัณฑิต  สาขาวิชาเคมี (หลักสูตรนานาชาติ)</t>
  </si>
  <si>
    <t>วิทยาศาสตรบัณฑิต  สาขาวิชาฟิสิกส์ (หลักสูตรนานาชาติ)</t>
  </si>
  <si>
    <t>วิทยาศาสตรบัณฑิต  สาขาวิชาวิทยาการคอมพิวเตอร์ (หลักสูตรนานาชาติ)</t>
  </si>
  <si>
    <t>วิทยาศาสตรบัณฑิต  สาขาวิชาวิทยาศาสตร์และเทคโนโลยีการอาหาร (หลักสูตรนานาชาติ)</t>
  </si>
  <si>
    <t>วิทยาศาสตรบัณฑิต  สาขาวิชาวิทยาศาสตร์ชีวภาพ (หลักสูตรนานาชาติ)</t>
  </si>
  <si>
    <t>วิทยาศาสตรบัณฑิต  สาขาวิชาวิทยาศาสตร์สิ่งแวดล้อม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</si>
  <si>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</si>
  <si>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ชาย</t>
  </si>
  <si>
    <t>หญิง</t>
  </si>
  <si>
    <t>จำแนกตามส่วนงาน/สาขาวิชา และเพศ</t>
  </si>
  <si>
    <t>ส่วนงาน/สาขาวิชา</t>
  </si>
  <si>
    <t>เพศ</t>
  </si>
  <si>
    <t>กายอุปกรณศาสตรบัณฑิต (หลักสูตรแบบเรียนทางไกลผสมผสาน)</t>
  </si>
  <si>
    <t>โทร.0 2849 4573 โทรสาร 0 2849 4558</t>
  </si>
  <si>
    <t xml:space="preserve">รวบรวมโดย งานทะเบียนและประมวลผล </t>
  </si>
  <si>
    <t>กองบริหารการศึกษา</t>
  </si>
  <si>
    <t>จำนวนผู้สำเร็จการศึกษาระดับปริญญาตรี  ประจำปีการศึกษา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</si>
</sst>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\ \(#,##0_);_(* &quot;-&quot;_)"/>
  </numFmts>
  <fonts count="7">
    <font>
      <sz val="11"/>
      <name val="Calibri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34">
    <xf numFmtId="0" fontId="0" fillId="0" borderId="0" xfId="0" applyNumberFormat="1" applyFont="1" applyProtection="1"/>
    <xf numFmtId="0" fontId="4" fillId="0" borderId="0" xfId="3" applyFont="1"/>
    <xf numFmtId="0" fontId="5" fillId="0" borderId="0" xfId="3" applyFont="1"/>
    <xf numFmtId="164" fontId="5" fillId="0" borderId="0" xfId="3" applyNumberFormat="1" applyFont="1"/>
    <xf numFmtId="0" fontId="4" fillId="0" borderId="8" xfId="3" applyFont="1" applyBorder="1"/>
    <xf numFmtId="0" fontId="4" fillId="0" borderId="9" xfId="3" applyFont="1" applyBorder="1" applyAlignment="1">
      <alignment horizontal="center"/>
    </xf>
    <xf numFmtId="164" fontId="4" fillId="0" borderId="10" xfId="3" applyNumberFormat="1" applyFont="1" applyBorder="1" applyAlignment="1">
      <alignment horizontal="centerContinuous"/>
    </xf>
    <xf numFmtId="164" fontId="4" fillId="0" borderId="11" xfId="3" applyNumberFormat="1" applyFont="1" applyBorder="1" applyAlignment="1">
      <alignment horizontal="centerContinuous"/>
    </xf>
    <xf numFmtId="164" fontId="4" fillId="0" borderId="2" xfId="3" applyNumberFormat="1" applyFont="1" applyBorder="1" applyAlignment="1">
      <alignment horizontal="centerContinuous"/>
    </xf>
    <xf numFmtId="0" fontId="4" fillId="0" borderId="12" xfId="3" applyFont="1" applyBorder="1"/>
    <xf numFmtId="0" fontId="4" fillId="0" borderId="13" xfId="3" applyFont="1" applyBorder="1"/>
    <xf numFmtId="164" fontId="4" fillId="0" borderId="12" xfId="3" applyNumberFormat="1" applyFont="1" applyFill="1" applyBorder="1" applyAlignment="1">
      <alignment horizontal="center"/>
    </xf>
    <xf numFmtId="164" fontId="4" fillId="0" borderId="12" xfId="3" applyNumberFormat="1" applyFont="1" applyBorder="1" applyAlignment="1">
      <alignment horizontal="center"/>
    </xf>
    <xf numFmtId="164" fontId="4" fillId="0" borderId="7" xfId="3" applyNumberFormat="1" applyFont="1" applyBorder="1" applyAlignment="1">
      <alignment horizontal="center"/>
    </xf>
    <xf numFmtId="0" fontId="5" fillId="0" borderId="5" xfId="4" applyNumberFormat="1" applyFont="1" applyBorder="1" applyProtection="1"/>
    <xf numFmtId="164" fontId="4" fillId="0" borderId="1" xfId="3" applyNumberFormat="1" applyFont="1" applyFill="1" applyBorder="1"/>
    <xf numFmtId="0" fontId="5" fillId="0" borderId="0" xfId="0" applyNumberFormat="1" applyFont="1" applyProtection="1"/>
    <xf numFmtId="0" fontId="5" fillId="0" borderId="5" xfId="0" applyNumberFormat="1" applyFont="1" applyBorder="1" applyProtection="1"/>
    <xf numFmtId="0" fontId="5" fillId="0" borderId="6" xfId="0" applyNumberFormat="1" applyFont="1" applyBorder="1" applyProtection="1"/>
    <xf numFmtId="0" fontId="5" fillId="0" borderId="14" xfId="0" applyNumberFormat="1" applyFont="1" applyBorder="1" applyProtection="1"/>
    <xf numFmtId="0" fontId="5" fillId="0" borderId="15" xfId="0" applyNumberFormat="1" applyFont="1" applyBorder="1" applyProtection="1"/>
    <xf numFmtId="0" fontId="4" fillId="2" borderId="6" xfId="0" applyNumberFormat="1" applyFont="1" applyFill="1" applyBorder="1" applyProtection="1"/>
    <xf numFmtId="0" fontId="6" fillId="0" borderId="0" xfId="0" applyFont="1" applyAlignment="1"/>
    <xf numFmtId="0" fontId="4" fillId="2" borderId="16" xfId="0" applyNumberFormat="1" applyFont="1" applyFill="1" applyBorder="1" applyProtection="1"/>
    <xf numFmtId="0" fontId="4" fillId="2" borderId="17" xfId="0" applyNumberFormat="1" applyFont="1" applyFill="1" applyBorder="1" applyProtection="1"/>
    <xf numFmtId="0" fontId="5" fillId="2" borderId="3" xfId="0" applyNumberFormat="1" applyFont="1" applyFill="1" applyBorder="1" applyProtection="1"/>
    <xf numFmtId="0" fontId="4" fillId="2" borderId="4" xfId="0" applyNumberFormat="1" applyFont="1" applyFill="1" applyBorder="1" applyProtection="1"/>
    <xf numFmtId="0" fontId="4" fillId="2" borderId="5" xfId="0" applyNumberFormat="1" applyFont="1" applyFill="1" applyBorder="1" applyProtection="1"/>
    <xf numFmtId="0" fontId="4" fillId="2" borderId="18" xfId="0" applyNumberFormat="1" applyFont="1" applyFill="1" applyBorder="1" applyProtection="1"/>
    <xf numFmtId="0" fontId="5" fillId="0" borderId="18" xfId="0" applyNumberFormat="1" applyFont="1" applyBorder="1" applyProtection="1"/>
    <xf numFmtId="0" fontId="5" fillId="2" borderId="18" xfId="0" applyNumberFormat="1" applyFont="1" applyFill="1" applyBorder="1" applyProtection="1"/>
    <xf numFmtId="164" fontId="5" fillId="0" borderId="0" xfId="0" applyNumberFormat="1" applyFont="1" applyProtection="1"/>
    <xf numFmtId="0" fontId="4" fillId="0" borderId="1" xfId="3" applyFont="1" applyFill="1" applyBorder="1" applyAlignment="1">
      <alignment horizontal="center"/>
    </xf>
    <xf numFmtId="0" fontId="4" fillId="0" borderId="0" xfId="3" applyFont="1" applyAlignment="1">
      <alignment horizontal="center"/>
    </xf>
  </cellXfs>
  <cellStyles count="5">
    <cellStyle name="Comma 2" xfId="2" xr:uid="{B0F65DDF-326D-49C3-A315-98CA6DC48BAD}"/>
    <cellStyle name="Normal" xfId="0" builtinId="0"/>
    <cellStyle name="Normal 2" xfId="1" xr:uid="{3AD6C2CE-B0C0-42CC-B231-E99DC2077082}"/>
    <cellStyle name="Normal 4" xfId="4" xr:uid="{1119060D-49B5-4BFC-9FA3-A5C7B9C6C8C2}"/>
    <cellStyle name="Normal_ผู้สำเร็จการศึกษา 2" xfId="3" xr:uid="{C6F02C76-C6EC-4774-9632-73458B501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90DC-BA07-410F-95E5-C1CF701388E6}">
  <dimension ref="A1:G115"/>
  <sheetViews>
    <sheetView tabSelected="1" workbookViewId="0">
      <selection activeCell="A2" sqref="A2:E2"/>
    </sheetView>
  </sheetViews>
  <sheetFormatPr defaultRowHeight="18.75"/>
  <cols>
    <col min="1" max="1" width="5" style="16" customWidth="1"/>
    <col min="2" max="2" width="70.85546875" style="16" customWidth="1"/>
    <col min="3" max="5" width="8.28515625" style="16" customWidth="1"/>
    <col min="6" max="16384" width="9.140625" style="16"/>
  </cols>
  <sheetData>
    <row r="1" spans="1:5">
      <c r="A1" s="33" t="s">
        <v>113</v>
      </c>
      <c r="B1" s="33"/>
      <c r="C1" s="33"/>
      <c r="D1" s="33"/>
      <c r="E1" s="33"/>
    </row>
    <row r="2" spans="1:5">
      <c r="A2" s="33" t="s">
        <v>106</v>
      </c>
      <c r="B2" s="33"/>
      <c r="C2" s="33"/>
      <c r="D2" s="33"/>
      <c r="E2" s="33"/>
    </row>
    <row r="3" spans="1:5" ht="12" customHeight="1">
      <c r="A3" s="1"/>
      <c r="B3" s="2"/>
      <c r="C3" s="3"/>
      <c r="D3" s="3"/>
      <c r="E3" s="3"/>
    </row>
    <row r="4" spans="1:5">
      <c r="A4" s="4"/>
      <c r="B4" s="5" t="s">
        <v>107</v>
      </c>
      <c r="C4" s="6" t="s">
        <v>108</v>
      </c>
      <c r="D4" s="7"/>
      <c r="E4" s="8"/>
    </row>
    <row r="5" spans="1:5">
      <c r="A5" s="9"/>
      <c r="B5" s="10"/>
      <c r="C5" s="11" t="s">
        <v>85</v>
      </c>
      <c r="D5" s="12" t="s">
        <v>104</v>
      </c>
      <c r="E5" s="13" t="s">
        <v>105</v>
      </c>
    </row>
    <row r="6" spans="1:5">
      <c r="A6" s="24" t="s">
        <v>46</v>
      </c>
      <c r="B6" s="25"/>
      <c r="C6" s="26">
        <f>SUM(D6:E6)</f>
        <v>103</v>
      </c>
      <c r="D6" s="26">
        <f>SUM(D7:D8)</f>
        <v>32</v>
      </c>
      <c r="E6" s="26">
        <f>SUM(E7:E8)</f>
        <v>71</v>
      </c>
    </row>
    <row r="7" spans="1:5">
      <c r="A7" s="29"/>
      <c r="B7" s="17" t="s">
        <v>47</v>
      </c>
      <c r="C7" s="18">
        <f>SUM(D7:E7)</f>
        <v>70</v>
      </c>
      <c r="D7" s="18">
        <v>24</v>
      </c>
      <c r="E7" s="18">
        <v>46</v>
      </c>
    </row>
    <row r="8" spans="1:5">
      <c r="A8" s="29"/>
      <c r="B8" s="17" t="s">
        <v>69</v>
      </c>
      <c r="C8" s="18">
        <f t="shared" ref="C8:C72" si="0">SUM(D8:E8)</f>
        <v>33</v>
      </c>
      <c r="D8" s="18">
        <v>8</v>
      </c>
      <c r="E8" s="18">
        <v>25</v>
      </c>
    </row>
    <row r="9" spans="1:5">
      <c r="A9" s="27" t="s">
        <v>9</v>
      </c>
      <c r="B9" s="30"/>
      <c r="C9" s="21">
        <f t="shared" si="0"/>
        <v>109</v>
      </c>
      <c r="D9" s="21">
        <f>SUM(D10:D11)</f>
        <v>31</v>
      </c>
      <c r="E9" s="21">
        <f>SUM(E10:E11)</f>
        <v>78</v>
      </c>
    </row>
    <row r="10" spans="1:5">
      <c r="A10" s="29"/>
      <c r="B10" s="17" t="s">
        <v>10</v>
      </c>
      <c r="C10" s="18">
        <f t="shared" si="0"/>
        <v>83</v>
      </c>
      <c r="D10" s="18">
        <v>28</v>
      </c>
      <c r="E10" s="18">
        <v>55</v>
      </c>
    </row>
    <row r="11" spans="1:5">
      <c r="A11" s="29"/>
      <c r="B11" s="17" t="s">
        <v>11</v>
      </c>
      <c r="C11" s="18">
        <f t="shared" si="0"/>
        <v>26</v>
      </c>
      <c r="D11" s="18">
        <v>3</v>
      </c>
      <c r="E11" s="18">
        <v>23</v>
      </c>
    </row>
    <row r="12" spans="1:5">
      <c r="A12" s="27" t="s">
        <v>58</v>
      </c>
      <c r="B12" s="28"/>
      <c r="C12" s="21">
        <f t="shared" si="0"/>
        <v>121</v>
      </c>
      <c r="D12" s="21">
        <f>SUM(D13:D14)</f>
        <v>23</v>
      </c>
      <c r="E12" s="21">
        <f>SUM(E13:E14)</f>
        <v>98</v>
      </c>
    </row>
    <row r="13" spans="1:5">
      <c r="A13" s="29"/>
      <c r="B13" s="17" t="s">
        <v>59</v>
      </c>
      <c r="C13" s="18">
        <f t="shared" si="0"/>
        <v>69</v>
      </c>
      <c r="D13" s="18">
        <v>10</v>
      </c>
      <c r="E13" s="18">
        <v>59</v>
      </c>
    </row>
    <row r="14" spans="1:5">
      <c r="A14" s="29"/>
      <c r="B14" s="17" t="s">
        <v>60</v>
      </c>
      <c r="C14" s="18">
        <f t="shared" si="0"/>
        <v>52</v>
      </c>
      <c r="D14" s="18">
        <v>13</v>
      </c>
      <c r="E14" s="18">
        <v>39</v>
      </c>
    </row>
    <row r="15" spans="1:5">
      <c r="A15" s="27" t="s">
        <v>61</v>
      </c>
      <c r="B15" s="28"/>
      <c r="C15" s="21">
        <f t="shared" si="0"/>
        <v>207</v>
      </c>
      <c r="D15" s="21">
        <f>SUM(D16)</f>
        <v>20</v>
      </c>
      <c r="E15" s="21">
        <f>SUM(E16)</f>
        <v>187</v>
      </c>
    </row>
    <row r="16" spans="1:5">
      <c r="A16" s="29"/>
      <c r="B16" s="17" t="s">
        <v>22</v>
      </c>
      <c r="C16" s="18">
        <f t="shared" si="0"/>
        <v>207</v>
      </c>
      <c r="D16" s="18">
        <v>20</v>
      </c>
      <c r="E16" s="18">
        <v>187</v>
      </c>
    </row>
    <row r="17" spans="1:5">
      <c r="A17" s="27" t="s">
        <v>2</v>
      </c>
      <c r="B17" s="28"/>
      <c r="C17" s="21">
        <f t="shared" si="0"/>
        <v>450</v>
      </c>
      <c r="D17" s="21">
        <f>SUM(D18:D21)</f>
        <v>122</v>
      </c>
      <c r="E17" s="21">
        <f>SUM(E18:E21)</f>
        <v>328</v>
      </c>
    </row>
    <row r="18" spans="1:5">
      <c r="A18" s="29"/>
      <c r="B18" s="17" t="s">
        <v>22</v>
      </c>
      <c r="C18" s="18">
        <f t="shared" si="0"/>
        <v>214</v>
      </c>
      <c r="D18" s="18">
        <v>10</v>
      </c>
      <c r="E18" s="18">
        <v>204</v>
      </c>
    </row>
    <row r="19" spans="1:5">
      <c r="A19" s="29"/>
      <c r="B19" s="17" t="s">
        <v>1</v>
      </c>
      <c r="C19" s="18">
        <f t="shared" si="0"/>
        <v>179</v>
      </c>
      <c r="D19" s="18">
        <v>100</v>
      </c>
      <c r="E19" s="18">
        <v>79</v>
      </c>
    </row>
    <row r="20" spans="1:5">
      <c r="A20" s="29"/>
      <c r="B20" s="17" t="s">
        <v>28</v>
      </c>
      <c r="C20" s="18">
        <f t="shared" si="0"/>
        <v>31</v>
      </c>
      <c r="D20" s="18">
        <v>9</v>
      </c>
      <c r="E20" s="18">
        <v>22</v>
      </c>
    </row>
    <row r="21" spans="1:5">
      <c r="A21" s="29"/>
      <c r="B21" s="17" t="s">
        <v>24</v>
      </c>
      <c r="C21" s="18">
        <f t="shared" si="0"/>
        <v>26</v>
      </c>
      <c r="D21" s="18">
        <v>3</v>
      </c>
      <c r="E21" s="18">
        <v>23</v>
      </c>
    </row>
    <row r="22" spans="1:5">
      <c r="A22" s="28" t="s">
        <v>0</v>
      </c>
      <c r="B22" s="27"/>
      <c r="C22" s="21">
        <f t="shared" si="0"/>
        <v>361</v>
      </c>
      <c r="D22" s="21">
        <f>SUM(D23:D28)</f>
        <v>167</v>
      </c>
      <c r="E22" s="21">
        <f>SUM(E23:E28)</f>
        <v>194</v>
      </c>
    </row>
    <row r="23" spans="1:5">
      <c r="A23" s="29"/>
      <c r="B23" s="17" t="s">
        <v>109</v>
      </c>
      <c r="C23" s="18">
        <f t="shared" si="0"/>
        <v>2</v>
      </c>
      <c r="D23" s="18">
        <v>2</v>
      </c>
      <c r="E23" s="18">
        <v>0</v>
      </c>
    </row>
    <row r="24" spans="1:5">
      <c r="A24" s="29"/>
      <c r="B24" s="17" t="s">
        <v>68</v>
      </c>
      <c r="C24" s="18">
        <f t="shared" si="0"/>
        <v>46</v>
      </c>
      <c r="D24" s="18">
        <v>5</v>
      </c>
      <c r="E24" s="18">
        <v>41</v>
      </c>
    </row>
    <row r="25" spans="1:5">
      <c r="A25" s="29"/>
      <c r="B25" s="17" t="s">
        <v>45</v>
      </c>
      <c r="C25" s="18">
        <f t="shared" si="0"/>
        <v>12</v>
      </c>
      <c r="D25" s="18"/>
      <c r="E25" s="18">
        <v>12</v>
      </c>
    </row>
    <row r="26" spans="1:5">
      <c r="A26" s="29"/>
      <c r="B26" s="17" t="s">
        <v>1</v>
      </c>
      <c r="C26" s="18">
        <f t="shared" si="0"/>
        <v>277</v>
      </c>
      <c r="D26" s="18">
        <v>154</v>
      </c>
      <c r="E26" s="18">
        <v>123</v>
      </c>
    </row>
    <row r="27" spans="1:5">
      <c r="A27" s="29"/>
      <c r="B27" s="17" t="s">
        <v>66</v>
      </c>
      <c r="C27" s="18">
        <f t="shared" si="0"/>
        <v>20</v>
      </c>
      <c r="D27" s="18">
        <v>4</v>
      </c>
      <c r="E27" s="18">
        <v>16</v>
      </c>
    </row>
    <row r="28" spans="1:5">
      <c r="A28" s="29"/>
      <c r="B28" s="17" t="s">
        <v>67</v>
      </c>
      <c r="C28" s="18">
        <f t="shared" si="0"/>
        <v>4</v>
      </c>
      <c r="D28" s="18">
        <v>2</v>
      </c>
      <c r="E28" s="18">
        <v>2</v>
      </c>
    </row>
    <row r="29" spans="1:5">
      <c r="A29" s="28" t="s">
        <v>7</v>
      </c>
      <c r="B29" s="27"/>
      <c r="C29" s="21">
        <f t="shared" si="0"/>
        <v>117</v>
      </c>
      <c r="D29" s="21">
        <f>SUM(D30)</f>
        <v>35</v>
      </c>
      <c r="E29" s="21">
        <f>SUM(E30)</f>
        <v>82</v>
      </c>
    </row>
    <row r="30" spans="1:5">
      <c r="A30" s="29"/>
      <c r="B30" s="17" t="s">
        <v>8</v>
      </c>
      <c r="C30" s="18">
        <f t="shared" si="0"/>
        <v>117</v>
      </c>
      <c r="D30" s="18">
        <v>35</v>
      </c>
      <c r="E30" s="18">
        <v>82</v>
      </c>
    </row>
    <row r="31" spans="1:5">
      <c r="A31" s="28" t="s">
        <v>3</v>
      </c>
      <c r="B31" s="27"/>
      <c r="C31" s="21">
        <f t="shared" ref="C31:C45" si="1">SUM(D31:E31)</f>
        <v>51</v>
      </c>
      <c r="D31" s="21">
        <f>SUM(D32)</f>
        <v>11</v>
      </c>
      <c r="E31" s="21">
        <f>SUM(E32)</f>
        <v>40</v>
      </c>
    </row>
    <row r="32" spans="1:5">
      <c r="A32" s="29"/>
      <c r="B32" s="17" t="s">
        <v>4</v>
      </c>
      <c r="C32" s="18">
        <f t="shared" si="1"/>
        <v>51</v>
      </c>
      <c r="D32" s="18">
        <v>11</v>
      </c>
      <c r="E32" s="18">
        <v>40</v>
      </c>
    </row>
    <row r="33" spans="1:5">
      <c r="A33" s="28" t="s">
        <v>37</v>
      </c>
      <c r="B33" s="27"/>
      <c r="C33" s="21">
        <f t="shared" si="1"/>
        <v>157</v>
      </c>
      <c r="D33" s="21">
        <f>SUM(D34:D35)</f>
        <v>25</v>
      </c>
      <c r="E33" s="21">
        <f>SUM(E34:E35)</f>
        <v>132</v>
      </c>
    </row>
    <row r="34" spans="1:5">
      <c r="A34" s="29"/>
      <c r="B34" s="17" t="s">
        <v>38</v>
      </c>
      <c r="C34" s="18">
        <f t="shared" si="1"/>
        <v>113</v>
      </c>
      <c r="D34" s="18">
        <v>17</v>
      </c>
      <c r="E34" s="18">
        <v>96</v>
      </c>
    </row>
    <row r="35" spans="1:5">
      <c r="A35" s="29"/>
      <c r="B35" s="17" t="s">
        <v>39</v>
      </c>
      <c r="C35" s="18">
        <f t="shared" si="1"/>
        <v>44</v>
      </c>
      <c r="D35" s="18">
        <v>8</v>
      </c>
      <c r="E35" s="18">
        <v>36</v>
      </c>
    </row>
    <row r="36" spans="1:5">
      <c r="A36" s="27" t="s">
        <v>76</v>
      </c>
      <c r="B36" s="28"/>
      <c r="C36" s="21">
        <f t="shared" si="1"/>
        <v>38</v>
      </c>
      <c r="D36" s="21">
        <f>SUM(D37:D38)</f>
        <v>17</v>
      </c>
      <c r="E36" s="21">
        <f>SUM(E37:E38)</f>
        <v>21</v>
      </c>
    </row>
    <row r="37" spans="1:5">
      <c r="A37" s="29"/>
      <c r="B37" s="17" t="s">
        <v>78</v>
      </c>
      <c r="C37" s="18">
        <f t="shared" si="1"/>
        <v>20</v>
      </c>
      <c r="D37" s="18">
        <v>9</v>
      </c>
      <c r="E37" s="18">
        <v>11</v>
      </c>
    </row>
    <row r="38" spans="1:5">
      <c r="A38" s="29"/>
      <c r="B38" s="17" t="s">
        <v>77</v>
      </c>
      <c r="C38" s="18">
        <f t="shared" si="1"/>
        <v>18</v>
      </c>
      <c r="D38" s="18">
        <v>8</v>
      </c>
      <c r="E38" s="18">
        <v>10</v>
      </c>
    </row>
    <row r="39" spans="1:5">
      <c r="A39" s="27" t="s">
        <v>49</v>
      </c>
      <c r="B39" s="28"/>
      <c r="C39" s="21">
        <f t="shared" si="1"/>
        <v>48</v>
      </c>
      <c r="D39" s="21">
        <f>SUM(D40:D42)</f>
        <v>7</v>
      </c>
      <c r="E39" s="21">
        <f>SUM(E40:E42)</f>
        <v>41</v>
      </c>
    </row>
    <row r="40" spans="1:5">
      <c r="A40" s="29"/>
      <c r="B40" s="17" t="s">
        <v>79</v>
      </c>
      <c r="C40" s="18">
        <f t="shared" si="1"/>
        <v>13</v>
      </c>
      <c r="D40" s="18">
        <v>2</v>
      </c>
      <c r="E40" s="18">
        <v>11</v>
      </c>
    </row>
    <row r="41" spans="1:5">
      <c r="A41" s="29"/>
      <c r="B41" s="17" t="s">
        <v>80</v>
      </c>
      <c r="C41" s="18">
        <f t="shared" si="1"/>
        <v>5</v>
      </c>
      <c r="D41" s="18">
        <v>1</v>
      </c>
      <c r="E41" s="18">
        <v>4</v>
      </c>
    </row>
    <row r="42" spans="1:5">
      <c r="A42" s="29"/>
      <c r="B42" s="17" t="s">
        <v>50</v>
      </c>
      <c r="C42" s="18">
        <f t="shared" si="1"/>
        <v>30</v>
      </c>
      <c r="D42" s="18">
        <v>4</v>
      </c>
      <c r="E42" s="18">
        <v>26</v>
      </c>
    </row>
    <row r="43" spans="1:5">
      <c r="A43" s="27" t="s">
        <v>51</v>
      </c>
      <c r="B43" s="28"/>
      <c r="C43" s="21">
        <f t="shared" si="1"/>
        <v>84</v>
      </c>
      <c r="D43" s="21">
        <f>SUM(D44:D45)</f>
        <v>66</v>
      </c>
      <c r="E43" s="21">
        <f>SUM(E44:E45)</f>
        <v>18</v>
      </c>
    </row>
    <row r="44" spans="1:5">
      <c r="A44" s="29"/>
      <c r="B44" s="17" t="s">
        <v>81</v>
      </c>
      <c r="C44" s="18">
        <f t="shared" si="1"/>
        <v>37</v>
      </c>
      <c r="D44" s="18">
        <v>26</v>
      </c>
      <c r="E44" s="18">
        <v>11</v>
      </c>
    </row>
    <row r="45" spans="1:5">
      <c r="A45" s="29"/>
      <c r="B45" s="17" t="s">
        <v>52</v>
      </c>
      <c r="C45" s="18">
        <f t="shared" si="1"/>
        <v>47</v>
      </c>
      <c r="D45" s="18">
        <v>40</v>
      </c>
      <c r="E45" s="18">
        <v>7</v>
      </c>
    </row>
    <row r="46" spans="1:5">
      <c r="A46" s="28" t="s">
        <v>12</v>
      </c>
      <c r="B46" s="27"/>
      <c r="C46" s="21">
        <f t="shared" si="0"/>
        <v>369</v>
      </c>
      <c r="D46" s="21">
        <f>SUM(D47:D59)</f>
        <v>136</v>
      </c>
      <c r="E46" s="21">
        <f>SUM(E47:E59)</f>
        <v>233</v>
      </c>
    </row>
    <row r="47" spans="1:5">
      <c r="A47" s="29"/>
      <c r="B47" s="17" t="s">
        <v>13</v>
      </c>
      <c r="C47" s="18">
        <f t="shared" si="0"/>
        <v>4</v>
      </c>
      <c r="D47" s="18">
        <v>1</v>
      </c>
      <c r="E47" s="18">
        <v>3</v>
      </c>
    </row>
    <row r="48" spans="1:5">
      <c r="A48" s="29"/>
      <c r="B48" s="17" t="s">
        <v>14</v>
      </c>
      <c r="C48" s="18">
        <f t="shared" si="0"/>
        <v>21</v>
      </c>
      <c r="D48" s="18">
        <v>11</v>
      </c>
      <c r="E48" s="18">
        <v>10</v>
      </c>
    </row>
    <row r="49" spans="1:5">
      <c r="A49" s="29"/>
      <c r="B49" s="17" t="s">
        <v>20</v>
      </c>
      <c r="C49" s="18">
        <f t="shared" si="0"/>
        <v>70</v>
      </c>
      <c r="D49" s="18">
        <v>38</v>
      </c>
      <c r="E49" s="18">
        <v>32</v>
      </c>
    </row>
    <row r="50" spans="1:5">
      <c r="A50" s="29"/>
      <c r="B50" s="17" t="s">
        <v>36</v>
      </c>
      <c r="C50" s="18">
        <f t="shared" si="0"/>
        <v>10</v>
      </c>
      <c r="D50" s="18">
        <v>4</v>
      </c>
      <c r="E50" s="18">
        <v>6</v>
      </c>
    </row>
    <row r="51" spans="1:5">
      <c r="A51" s="29"/>
      <c r="B51" s="17" t="s">
        <v>34</v>
      </c>
      <c r="C51" s="18">
        <f t="shared" si="0"/>
        <v>67</v>
      </c>
      <c r="D51" s="18">
        <v>23</v>
      </c>
      <c r="E51" s="18">
        <v>44</v>
      </c>
    </row>
    <row r="52" spans="1:5">
      <c r="A52" s="29"/>
      <c r="B52" s="17" t="s">
        <v>57</v>
      </c>
      <c r="C52" s="18">
        <f t="shared" si="0"/>
        <v>7</v>
      </c>
      <c r="D52" s="18">
        <v>2</v>
      </c>
      <c r="E52" s="18">
        <v>5</v>
      </c>
    </row>
    <row r="53" spans="1:5">
      <c r="A53" s="29"/>
      <c r="B53" s="17" t="s">
        <v>35</v>
      </c>
      <c r="C53" s="18">
        <f t="shared" si="0"/>
        <v>46</v>
      </c>
      <c r="D53" s="18">
        <v>15</v>
      </c>
      <c r="E53" s="18">
        <v>31</v>
      </c>
    </row>
    <row r="54" spans="1:5">
      <c r="A54" s="29"/>
      <c r="B54" s="17" t="s">
        <v>15</v>
      </c>
      <c r="C54" s="18">
        <f t="shared" si="0"/>
        <v>19</v>
      </c>
      <c r="D54" s="18">
        <v>6</v>
      </c>
      <c r="E54" s="18">
        <v>13</v>
      </c>
    </row>
    <row r="55" spans="1:5">
      <c r="A55" s="29"/>
      <c r="B55" s="17" t="s">
        <v>54</v>
      </c>
      <c r="C55" s="18">
        <f t="shared" si="0"/>
        <v>48</v>
      </c>
      <c r="D55" s="18">
        <v>7</v>
      </c>
      <c r="E55" s="18">
        <v>41</v>
      </c>
    </row>
    <row r="56" spans="1:5">
      <c r="A56" s="29"/>
      <c r="B56" s="17" t="s">
        <v>55</v>
      </c>
      <c r="C56" s="18">
        <f t="shared" si="0"/>
        <v>4</v>
      </c>
      <c r="D56" s="18">
        <v>1</v>
      </c>
      <c r="E56" s="18">
        <v>3</v>
      </c>
    </row>
    <row r="57" spans="1:5">
      <c r="A57" s="29"/>
      <c r="B57" s="17" t="s">
        <v>33</v>
      </c>
      <c r="C57" s="18">
        <f t="shared" si="0"/>
        <v>20</v>
      </c>
      <c r="D57" s="18">
        <v>14</v>
      </c>
      <c r="E57" s="18">
        <v>6</v>
      </c>
    </row>
    <row r="58" spans="1:5">
      <c r="A58" s="29"/>
      <c r="B58" s="17" t="s">
        <v>56</v>
      </c>
      <c r="C58" s="18">
        <f t="shared" si="0"/>
        <v>11</v>
      </c>
      <c r="D58" s="18">
        <v>6</v>
      </c>
      <c r="E58" s="18">
        <v>5</v>
      </c>
    </row>
    <row r="59" spans="1:5">
      <c r="A59" s="29"/>
      <c r="B59" s="17" t="s">
        <v>21</v>
      </c>
      <c r="C59" s="18">
        <f t="shared" si="0"/>
        <v>42</v>
      </c>
      <c r="D59" s="18">
        <v>8</v>
      </c>
      <c r="E59" s="18">
        <v>34</v>
      </c>
    </row>
    <row r="60" spans="1:5">
      <c r="A60" s="28" t="s">
        <v>16</v>
      </c>
      <c r="B60" s="27"/>
      <c r="C60" s="21">
        <f t="shared" si="0"/>
        <v>318</v>
      </c>
      <c r="D60" s="21">
        <f>SUM(D61:D70)</f>
        <v>163</v>
      </c>
      <c r="E60" s="21">
        <f>SUM(E61:E70)</f>
        <v>155</v>
      </c>
    </row>
    <row r="61" spans="1:5">
      <c r="A61" s="29"/>
      <c r="B61" s="17" t="s">
        <v>41</v>
      </c>
      <c r="C61" s="18">
        <f t="shared" si="0"/>
        <v>37</v>
      </c>
      <c r="D61" s="18">
        <v>20</v>
      </c>
      <c r="E61" s="18">
        <v>17</v>
      </c>
    </row>
    <row r="62" spans="1:5">
      <c r="A62" s="29"/>
      <c r="B62" s="17" t="s">
        <v>17</v>
      </c>
      <c r="C62" s="18">
        <f t="shared" si="0"/>
        <v>39</v>
      </c>
      <c r="D62" s="18">
        <v>18</v>
      </c>
      <c r="E62" s="18">
        <v>21</v>
      </c>
    </row>
    <row r="63" spans="1:5">
      <c r="A63" s="29"/>
      <c r="B63" s="17" t="s">
        <v>63</v>
      </c>
      <c r="C63" s="18">
        <f t="shared" si="0"/>
        <v>5</v>
      </c>
      <c r="D63" s="18">
        <v>3</v>
      </c>
      <c r="E63" s="18">
        <v>2</v>
      </c>
    </row>
    <row r="64" spans="1:5">
      <c r="A64" s="29"/>
      <c r="B64" s="17" t="s">
        <v>23</v>
      </c>
      <c r="C64" s="18">
        <f t="shared" si="0"/>
        <v>54</v>
      </c>
      <c r="D64" s="18">
        <v>41</v>
      </c>
      <c r="E64" s="18">
        <v>13</v>
      </c>
    </row>
    <row r="65" spans="1:5">
      <c r="A65" s="29"/>
      <c r="B65" s="17" t="s">
        <v>62</v>
      </c>
      <c r="C65" s="18">
        <f t="shared" si="0"/>
        <v>41</v>
      </c>
      <c r="D65" s="18">
        <v>10</v>
      </c>
      <c r="E65" s="18">
        <v>31</v>
      </c>
    </row>
    <row r="66" spans="1:5">
      <c r="A66" s="29"/>
      <c r="B66" s="17" t="s">
        <v>42</v>
      </c>
      <c r="C66" s="18">
        <f t="shared" si="0"/>
        <v>28</v>
      </c>
      <c r="D66" s="18">
        <v>19</v>
      </c>
      <c r="E66" s="18">
        <v>9</v>
      </c>
    </row>
    <row r="67" spans="1:5">
      <c r="A67" s="29"/>
      <c r="B67" s="17" t="s">
        <v>43</v>
      </c>
      <c r="C67" s="18">
        <f t="shared" si="0"/>
        <v>3</v>
      </c>
      <c r="D67" s="18">
        <v>3</v>
      </c>
      <c r="E67" s="18"/>
    </row>
    <row r="68" spans="1:5">
      <c r="A68" s="29"/>
      <c r="B68" s="17" t="s">
        <v>18</v>
      </c>
      <c r="C68" s="18">
        <f t="shared" si="0"/>
        <v>49</v>
      </c>
      <c r="D68" s="18">
        <v>26</v>
      </c>
      <c r="E68" s="18">
        <v>23</v>
      </c>
    </row>
    <row r="69" spans="1:5">
      <c r="A69" s="29"/>
      <c r="B69" s="17" t="s">
        <v>40</v>
      </c>
      <c r="C69" s="18">
        <f t="shared" si="0"/>
        <v>43</v>
      </c>
      <c r="D69" s="18">
        <v>13</v>
      </c>
      <c r="E69" s="18">
        <v>30</v>
      </c>
    </row>
    <row r="70" spans="1:5">
      <c r="A70" s="29"/>
      <c r="B70" s="17" t="s">
        <v>44</v>
      </c>
      <c r="C70" s="18">
        <f t="shared" si="0"/>
        <v>19</v>
      </c>
      <c r="D70" s="18">
        <v>10</v>
      </c>
      <c r="E70" s="18">
        <v>9</v>
      </c>
    </row>
    <row r="71" spans="1:5">
      <c r="A71" s="27" t="s">
        <v>64</v>
      </c>
      <c r="B71" s="28"/>
      <c r="C71" s="21">
        <f t="shared" si="0"/>
        <v>97</v>
      </c>
      <c r="D71" s="21">
        <f>SUM(D72)</f>
        <v>15</v>
      </c>
      <c r="E71" s="21">
        <f>SUM(E72)</f>
        <v>82</v>
      </c>
    </row>
    <row r="72" spans="1:5">
      <c r="A72" s="29"/>
      <c r="B72" s="17" t="s">
        <v>65</v>
      </c>
      <c r="C72" s="18">
        <f t="shared" si="0"/>
        <v>97</v>
      </c>
      <c r="D72" s="18">
        <v>15</v>
      </c>
      <c r="E72" s="18">
        <v>82</v>
      </c>
    </row>
    <row r="73" spans="1:5">
      <c r="A73" s="27" t="s">
        <v>19</v>
      </c>
      <c r="B73" s="28"/>
      <c r="C73" s="21">
        <f>SUM(D73:E73)</f>
        <v>124</v>
      </c>
      <c r="D73" s="21">
        <f>SUM(D74)</f>
        <v>73</v>
      </c>
      <c r="E73" s="21">
        <f>SUM(E74)</f>
        <v>51</v>
      </c>
    </row>
    <row r="74" spans="1:5">
      <c r="A74" s="29"/>
      <c r="B74" s="14" t="s">
        <v>82</v>
      </c>
      <c r="C74" s="18">
        <f>SUM(D74:E74)</f>
        <v>124</v>
      </c>
      <c r="D74" s="18">
        <v>73</v>
      </c>
      <c r="E74" s="18">
        <v>51</v>
      </c>
    </row>
    <row r="75" spans="1:5">
      <c r="A75" s="27" t="s">
        <v>25</v>
      </c>
      <c r="B75" s="28"/>
      <c r="C75" s="21">
        <f t="shared" ref="C75:C110" si="2">SUM(D75:E75)</f>
        <v>232</v>
      </c>
      <c r="D75" s="21">
        <f>SUM(D76:D82)</f>
        <v>46</v>
      </c>
      <c r="E75" s="21">
        <f>SUM(E76:E82)</f>
        <v>186</v>
      </c>
    </row>
    <row r="76" spans="1:5">
      <c r="A76" s="29"/>
      <c r="B76" s="17" t="s">
        <v>72</v>
      </c>
      <c r="C76" s="18">
        <f t="shared" si="2"/>
        <v>48</v>
      </c>
      <c r="D76" s="18">
        <v>8</v>
      </c>
      <c r="E76" s="18">
        <v>40</v>
      </c>
    </row>
    <row r="77" spans="1:5">
      <c r="A77" s="29"/>
      <c r="B77" s="17" t="s">
        <v>73</v>
      </c>
      <c r="C77" s="18">
        <f t="shared" si="2"/>
        <v>72</v>
      </c>
      <c r="D77" s="18">
        <v>13</v>
      </c>
      <c r="E77" s="18">
        <v>59</v>
      </c>
    </row>
    <row r="78" spans="1:5">
      <c r="A78" s="29"/>
      <c r="B78" s="17" t="s">
        <v>27</v>
      </c>
      <c r="C78" s="18">
        <f t="shared" si="2"/>
        <v>8</v>
      </c>
      <c r="D78" s="18">
        <v>1</v>
      </c>
      <c r="E78" s="18">
        <v>7</v>
      </c>
    </row>
    <row r="79" spans="1:5">
      <c r="A79" s="29"/>
      <c r="B79" s="17" t="s">
        <v>70</v>
      </c>
      <c r="C79" s="18">
        <f t="shared" si="2"/>
        <v>28</v>
      </c>
      <c r="D79" s="18">
        <v>3</v>
      </c>
      <c r="E79" s="18">
        <v>25</v>
      </c>
    </row>
    <row r="80" spans="1:5">
      <c r="A80" s="29"/>
      <c r="B80" s="17" t="s">
        <v>48</v>
      </c>
      <c r="C80" s="18">
        <f t="shared" si="2"/>
        <v>27</v>
      </c>
      <c r="D80" s="18">
        <v>10</v>
      </c>
      <c r="E80" s="18">
        <v>17</v>
      </c>
    </row>
    <row r="81" spans="1:5">
      <c r="A81" s="29"/>
      <c r="B81" s="17" t="s">
        <v>71</v>
      </c>
      <c r="C81" s="18">
        <f t="shared" si="2"/>
        <v>27</v>
      </c>
      <c r="D81" s="18">
        <v>5</v>
      </c>
      <c r="E81" s="18">
        <v>22</v>
      </c>
    </row>
    <row r="82" spans="1:5">
      <c r="A82" s="29"/>
      <c r="B82" s="17" t="s">
        <v>26</v>
      </c>
      <c r="C82" s="18">
        <f t="shared" si="2"/>
        <v>22</v>
      </c>
      <c r="D82" s="18">
        <v>6</v>
      </c>
      <c r="E82" s="18">
        <v>16</v>
      </c>
    </row>
    <row r="83" spans="1:5">
      <c r="A83" s="28" t="s">
        <v>31</v>
      </c>
      <c r="B83" s="27"/>
      <c r="C83" s="21">
        <f>SUM(D83:E83)</f>
        <v>111</v>
      </c>
      <c r="D83" s="21">
        <f>SUM(D84:D85)</f>
        <v>22</v>
      </c>
      <c r="E83" s="21">
        <f>SUM(E84:E85)</f>
        <v>89</v>
      </c>
    </row>
    <row r="84" spans="1:5">
      <c r="A84" s="29"/>
      <c r="B84" s="17" t="s">
        <v>53</v>
      </c>
      <c r="C84" s="18">
        <f>SUM(D84:E84)</f>
        <v>49</v>
      </c>
      <c r="D84" s="18">
        <v>9</v>
      </c>
      <c r="E84" s="18">
        <v>40</v>
      </c>
    </row>
    <row r="85" spans="1:5">
      <c r="A85" s="29"/>
      <c r="B85" s="17" t="s">
        <v>32</v>
      </c>
      <c r="C85" s="18">
        <f>SUM(D85:E85)</f>
        <v>62</v>
      </c>
      <c r="D85" s="18">
        <v>13</v>
      </c>
      <c r="E85" s="18">
        <v>49</v>
      </c>
    </row>
    <row r="86" spans="1:5">
      <c r="A86" s="28" t="s">
        <v>74</v>
      </c>
      <c r="B86" s="27"/>
      <c r="C86" s="21">
        <f>SUM(D86:E86)</f>
        <v>37</v>
      </c>
      <c r="D86" s="21">
        <f>SUM(D87)</f>
        <v>3</v>
      </c>
      <c r="E86" s="21">
        <f>SUM(E87)</f>
        <v>34</v>
      </c>
    </row>
    <row r="87" spans="1:5">
      <c r="A87" s="29"/>
      <c r="B87" s="17" t="s">
        <v>75</v>
      </c>
      <c r="C87" s="18">
        <f>SUM(D87:E87)</f>
        <v>37</v>
      </c>
      <c r="D87" s="18">
        <v>3</v>
      </c>
      <c r="E87" s="18">
        <v>34</v>
      </c>
    </row>
    <row r="88" spans="1:5">
      <c r="A88" s="27" t="s">
        <v>5</v>
      </c>
      <c r="B88" s="28"/>
      <c r="C88" s="21">
        <f t="shared" si="2"/>
        <v>139</v>
      </c>
      <c r="D88" s="21">
        <f>SUM(D89)</f>
        <v>93</v>
      </c>
      <c r="E88" s="21">
        <f>SUM(E89)</f>
        <v>46</v>
      </c>
    </row>
    <row r="89" spans="1:5">
      <c r="A89" s="29"/>
      <c r="B89" s="17" t="s">
        <v>6</v>
      </c>
      <c r="C89" s="18">
        <f t="shared" si="2"/>
        <v>139</v>
      </c>
      <c r="D89" s="18">
        <v>93</v>
      </c>
      <c r="E89" s="18">
        <v>46</v>
      </c>
    </row>
    <row r="90" spans="1:5">
      <c r="A90" s="23" t="s">
        <v>84</v>
      </c>
      <c r="B90" s="27"/>
      <c r="C90" s="21">
        <f t="shared" si="2"/>
        <v>706</v>
      </c>
      <c r="D90" s="21">
        <f>SUM(D91:D108)</f>
        <v>281</v>
      </c>
      <c r="E90" s="21">
        <f>SUM(E91:E108)</f>
        <v>425</v>
      </c>
    </row>
    <row r="91" spans="1:5">
      <c r="A91" s="29"/>
      <c r="B91" s="17" t="s">
        <v>86</v>
      </c>
      <c r="C91" s="18">
        <f t="shared" si="2"/>
        <v>8</v>
      </c>
      <c r="D91" s="18">
        <v>4</v>
      </c>
      <c r="E91" s="18">
        <v>4</v>
      </c>
    </row>
    <row r="92" spans="1:5">
      <c r="A92" s="29"/>
      <c r="B92" s="17" t="s">
        <v>87</v>
      </c>
      <c r="C92" s="18">
        <f t="shared" si="2"/>
        <v>34</v>
      </c>
      <c r="D92" s="18">
        <v>12</v>
      </c>
      <c r="E92" s="18">
        <v>22</v>
      </c>
    </row>
    <row r="93" spans="1:5">
      <c r="A93" s="29"/>
      <c r="B93" s="17" t="s">
        <v>88</v>
      </c>
      <c r="C93" s="18">
        <f t="shared" si="2"/>
        <v>31</v>
      </c>
      <c r="D93" s="18">
        <v>10</v>
      </c>
      <c r="E93" s="18">
        <v>21</v>
      </c>
    </row>
    <row r="94" spans="1:5">
      <c r="A94" s="29"/>
      <c r="B94" s="17" t="s">
        <v>89</v>
      </c>
      <c r="C94" s="18">
        <f t="shared" si="2"/>
        <v>52</v>
      </c>
      <c r="D94" s="18">
        <v>13</v>
      </c>
      <c r="E94" s="18">
        <v>39</v>
      </c>
    </row>
    <row r="95" spans="1:5">
      <c r="A95" s="29"/>
      <c r="B95" s="17" t="s">
        <v>90</v>
      </c>
      <c r="C95" s="18">
        <f t="shared" si="2"/>
        <v>115</v>
      </c>
      <c r="D95" s="18">
        <v>50</v>
      </c>
      <c r="E95" s="18">
        <v>65</v>
      </c>
    </row>
    <row r="96" spans="1:5">
      <c r="A96" s="29"/>
      <c r="B96" s="17" t="s">
        <v>91</v>
      </c>
      <c r="C96" s="18">
        <f t="shared" si="2"/>
        <v>152</v>
      </c>
      <c r="D96" s="18">
        <v>57</v>
      </c>
      <c r="E96" s="18">
        <v>95</v>
      </c>
    </row>
    <row r="97" spans="1:7">
      <c r="A97" s="29"/>
      <c r="B97" s="17" t="s">
        <v>92</v>
      </c>
      <c r="C97" s="18">
        <f t="shared" si="2"/>
        <v>53</v>
      </c>
      <c r="D97" s="18">
        <v>18</v>
      </c>
      <c r="E97" s="18">
        <v>35</v>
      </c>
    </row>
    <row r="98" spans="1:7">
      <c r="A98" s="29"/>
      <c r="B98" s="17" t="s">
        <v>93</v>
      </c>
      <c r="C98" s="18">
        <f t="shared" si="2"/>
        <v>27</v>
      </c>
      <c r="D98" s="18">
        <v>14</v>
      </c>
      <c r="E98" s="18">
        <v>13</v>
      </c>
    </row>
    <row r="99" spans="1:7">
      <c r="A99" s="29"/>
      <c r="B99" s="17" t="s">
        <v>94</v>
      </c>
      <c r="C99" s="18">
        <f t="shared" si="2"/>
        <v>42</v>
      </c>
      <c r="D99" s="18">
        <v>15</v>
      </c>
      <c r="E99" s="18">
        <v>27</v>
      </c>
    </row>
    <row r="100" spans="1:7">
      <c r="A100" s="29"/>
      <c r="B100" s="17" t="s">
        <v>95</v>
      </c>
      <c r="C100" s="18">
        <f t="shared" si="2"/>
        <v>12</v>
      </c>
      <c r="D100" s="18">
        <v>1</v>
      </c>
      <c r="E100" s="18">
        <v>11</v>
      </c>
    </row>
    <row r="101" spans="1:7">
      <c r="A101" s="29"/>
      <c r="B101" s="17" t="s">
        <v>96</v>
      </c>
      <c r="C101" s="18">
        <f t="shared" si="2"/>
        <v>67</v>
      </c>
      <c r="D101" s="18">
        <v>28</v>
      </c>
      <c r="E101" s="18">
        <v>39</v>
      </c>
    </row>
    <row r="102" spans="1:7">
      <c r="A102" s="29"/>
      <c r="B102" s="17" t="s">
        <v>97</v>
      </c>
      <c r="C102" s="18">
        <f t="shared" si="2"/>
        <v>10</v>
      </c>
      <c r="D102" s="18">
        <v>5</v>
      </c>
      <c r="E102" s="18">
        <v>5</v>
      </c>
    </row>
    <row r="103" spans="1:7">
      <c r="A103" s="29"/>
      <c r="B103" s="17" t="s">
        <v>98</v>
      </c>
      <c r="C103" s="18">
        <f t="shared" si="2"/>
        <v>3</v>
      </c>
      <c r="D103" s="18">
        <v>1</v>
      </c>
      <c r="E103" s="18">
        <v>2</v>
      </c>
    </row>
    <row r="104" spans="1:7">
      <c r="A104" s="29"/>
      <c r="B104" s="17" t="s">
        <v>99</v>
      </c>
      <c r="C104" s="18">
        <f t="shared" si="2"/>
        <v>14</v>
      </c>
      <c r="D104" s="18">
        <v>10</v>
      </c>
      <c r="E104" s="18">
        <v>4</v>
      </c>
    </row>
    <row r="105" spans="1:7">
      <c r="A105" s="29"/>
      <c r="B105" s="17" t="s">
        <v>100</v>
      </c>
      <c r="C105" s="18">
        <f t="shared" si="2"/>
        <v>20</v>
      </c>
      <c r="D105" s="18">
        <v>8</v>
      </c>
      <c r="E105" s="18">
        <v>12</v>
      </c>
    </row>
    <row r="106" spans="1:7">
      <c r="A106" s="29"/>
      <c r="B106" s="17" t="s">
        <v>101</v>
      </c>
      <c r="C106" s="18">
        <f t="shared" si="2"/>
        <v>41</v>
      </c>
      <c r="D106" s="18">
        <v>12</v>
      </c>
      <c r="E106" s="18">
        <v>29</v>
      </c>
    </row>
    <row r="107" spans="1:7">
      <c r="A107" s="29"/>
      <c r="B107" s="17" t="s">
        <v>102</v>
      </c>
      <c r="C107" s="18">
        <f t="shared" si="2"/>
        <v>2</v>
      </c>
      <c r="D107" s="18">
        <v>2</v>
      </c>
      <c r="E107" s="18">
        <v>0</v>
      </c>
    </row>
    <row r="108" spans="1:7">
      <c r="A108" s="29"/>
      <c r="B108" s="17" t="s">
        <v>103</v>
      </c>
      <c r="C108" s="18">
        <f t="shared" si="2"/>
        <v>23</v>
      </c>
      <c r="D108" s="18">
        <v>21</v>
      </c>
      <c r="E108" s="18">
        <v>2</v>
      </c>
    </row>
    <row r="109" spans="1:7">
      <c r="A109" s="28" t="s">
        <v>29</v>
      </c>
      <c r="B109" s="27"/>
      <c r="C109" s="21">
        <f t="shared" si="2"/>
        <v>98</v>
      </c>
      <c r="D109" s="21">
        <f>SUM(D110)</f>
        <v>22</v>
      </c>
      <c r="E109" s="21">
        <f>SUM(E110)</f>
        <v>76</v>
      </c>
    </row>
    <row r="110" spans="1:7">
      <c r="B110" s="19" t="s">
        <v>30</v>
      </c>
      <c r="C110" s="18">
        <f t="shared" si="2"/>
        <v>98</v>
      </c>
      <c r="D110" s="20">
        <v>22</v>
      </c>
      <c r="E110" s="20">
        <v>76</v>
      </c>
    </row>
    <row r="111" spans="1:7">
      <c r="A111" s="32" t="s">
        <v>83</v>
      </c>
      <c r="B111" s="32"/>
      <c r="C111" s="15">
        <f>SUM(C109,C90,C43,C88,C75,C39,C36,C71,C33,C31,C86,C83,C60,C46,C29,C22,C17,C15,C73,C12,C9,C6)</f>
        <v>4077</v>
      </c>
      <c r="D111" s="15">
        <f>SUM(D109,D90,D43,D88,D75,D39,D36,D71,D33,D31,D86,D83,D60,D46,D29,D22,D17,D15,D73,D12,D9,D6)</f>
        <v>1410</v>
      </c>
      <c r="E111" s="15">
        <f>SUM(E109,E90,E43,E88,E75,E39,E36,E71,E33,E31,E86,E83,E60,E46,E29,E22,E17,E15,E73,E12,E9,E6)</f>
        <v>2667</v>
      </c>
      <c r="G111" s="31"/>
    </row>
    <row r="113" spans="1:7">
      <c r="A113" s="22" t="s">
        <v>111</v>
      </c>
      <c r="D113" s="22"/>
      <c r="E113" s="22"/>
      <c r="F113" s="22"/>
      <c r="G113" s="22"/>
    </row>
    <row r="114" spans="1:7">
      <c r="A114" s="22" t="s">
        <v>112</v>
      </c>
      <c r="D114" s="22"/>
      <c r="E114" s="22"/>
      <c r="F114" s="22"/>
      <c r="G114" s="22"/>
    </row>
    <row r="115" spans="1:7">
      <c r="A115" s="22" t="s">
        <v>110</v>
      </c>
      <c r="D115" s="22"/>
      <c r="E115" s="22"/>
      <c r="F115" s="22"/>
      <c r="G115" s="22"/>
    </row>
  </sheetData>
  <mergeCells count="3">
    <mergeCell ref="A111:B111"/>
    <mergeCell ref="A1:E1"/>
    <mergeCell ref="A2:E2"/>
  </mergeCells>
  <pageMargins left="0.17" right="0.17" top="0.38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Duangkamon Promchai</cp:lastModifiedBy>
  <cp:lastPrinted>2023-11-06T08:35:04Z</cp:lastPrinted>
  <dcterms:created xsi:type="dcterms:W3CDTF">2022-08-09T08:44:32Z</dcterms:created>
  <dcterms:modified xsi:type="dcterms:W3CDTF">2023-11-06T08:45:00Z</dcterms:modified>
</cp:coreProperties>
</file>