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BCE0BE-69F1-470B-BB40-6E76A6A006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รุปจบปีกศ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1" i="3" l="1"/>
  <c r="D131" i="3"/>
  <c r="B131" i="3"/>
  <c r="C130" i="3"/>
  <c r="D130" i="3"/>
  <c r="B130" i="3"/>
  <c r="D120" i="3"/>
  <c r="C120" i="3"/>
  <c r="B120" i="3"/>
  <c r="D94" i="3"/>
  <c r="C94" i="3"/>
  <c r="B94" i="3"/>
  <c r="D114" i="3"/>
  <c r="D109" i="3"/>
  <c r="D108" i="3"/>
  <c r="D106" i="3"/>
  <c r="D107" i="3"/>
  <c r="D105" i="3"/>
  <c r="D104" i="3"/>
  <c r="D103" i="3"/>
  <c r="D102" i="3"/>
  <c r="D97" i="3"/>
  <c r="D96" i="3"/>
  <c r="D95" i="3"/>
  <c r="D101" i="3"/>
  <c r="D99" i="3"/>
  <c r="D100" i="3"/>
  <c r="D98" i="3"/>
  <c r="D110" i="3"/>
  <c r="D112" i="3"/>
  <c r="D111" i="3"/>
  <c r="D129" i="3"/>
  <c r="D128" i="3" s="1"/>
  <c r="C128" i="3"/>
  <c r="B128" i="3"/>
  <c r="D126" i="3"/>
  <c r="D127" i="3"/>
  <c r="D125" i="3"/>
  <c r="C124" i="3"/>
  <c r="B124" i="3"/>
  <c r="D123" i="3"/>
  <c r="C122" i="3"/>
  <c r="B122" i="3"/>
  <c r="D119" i="3"/>
  <c r="D118" i="3" s="1"/>
  <c r="C118" i="3"/>
  <c r="B118" i="3"/>
  <c r="D117" i="3"/>
  <c r="D115" i="3" s="1"/>
  <c r="D116" i="3"/>
  <c r="C115" i="3"/>
  <c r="B115" i="3"/>
  <c r="D93" i="3"/>
  <c r="D92" i="3" s="1"/>
  <c r="C92" i="3"/>
  <c r="B92" i="3"/>
  <c r="D86" i="3"/>
  <c r="D87" i="3"/>
  <c r="D88" i="3"/>
  <c r="D89" i="3"/>
  <c r="D90" i="3"/>
  <c r="D91" i="3"/>
  <c r="D85" i="3"/>
  <c r="C84" i="3"/>
  <c r="B84" i="3"/>
  <c r="D82" i="3"/>
  <c r="D83" i="3"/>
  <c r="D81" i="3"/>
  <c r="D80" i="3" s="1"/>
  <c r="C80" i="3"/>
  <c r="B80" i="3"/>
  <c r="D78" i="3"/>
  <c r="D79" i="3"/>
  <c r="D77" i="3"/>
  <c r="C76" i="3"/>
  <c r="B76" i="3"/>
  <c r="D75" i="3"/>
  <c r="D74" i="3"/>
  <c r="C73" i="3"/>
  <c r="B73" i="3"/>
  <c r="D72" i="3"/>
  <c r="D71" i="3"/>
  <c r="D70" i="3" s="1"/>
  <c r="C70" i="3"/>
  <c r="B70" i="3"/>
  <c r="D69" i="3"/>
  <c r="D68" i="3" s="1"/>
  <c r="C68" i="3"/>
  <c r="B68" i="3"/>
  <c r="D67" i="3"/>
  <c r="D66" i="3" s="1"/>
  <c r="C66" i="3"/>
  <c r="B66" i="3"/>
  <c r="D64" i="3"/>
  <c r="D65" i="3"/>
  <c r="D63" i="3"/>
  <c r="C62" i="3"/>
  <c r="B62" i="3"/>
  <c r="D54" i="3"/>
  <c r="D55" i="3"/>
  <c r="D56" i="3"/>
  <c r="D57" i="3"/>
  <c r="D58" i="3"/>
  <c r="D59" i="3"/>
  <c r="D60" i="3"/>
  <c r="D61" i="3"/>
  <c r="D53" i="3"/>
  <c r="C52" i="3"/>
  <c r="B52" i="3"/>
  <c r="D40" i="3"/>
  <c r="D41" i="3"/>
  <c r="D42" i="3"/>
  <c r="D43" i="3"/>
  <c r="D44" i="3"/>
  <c r="D45" i="3"/>
  <c r="D46" i="3"/>
  <c r="D47" i="3"/>
  <c r="D48" i="3"/>
  <c r="D49" i="3"/>
  <c r="D50" i="3"/>
  <c r="D51" i="3"/>
  <c r="D39" i="3"/>
  <c r="C38" i="3"/>
  <c r="B38" i="3"/>
  <c r="D37" i="3"/>
  <c r="D36" i="3" s="1"/>
  <c r="C36" i="3"/>
  <c r="B36" i="3"/>
  <c r="D32" i="3"/>
  <c r="D33" i="3"/>
  <c r="D34" i="3"/>
  <c r="D35" i="3"/>
  <c r="D31" i="3"/>
  <c r="C30" i="3"/>
  <c r="B30" i="3"/>
  <c r="D23" i="3"/>
  <c r="D24" i="3"/>
  <c r="D25" i="3"/>
  <c r="D26" i="3"/>
  <c r="D27" i="3"/>
  <c r="D28" i="3"/>
  <c r="D29" i="3"/>
  <c r="D22" i="3"/>
  <c r="C21" i="3"/>
  <c r="B21" i="3"/>
  <c r="D20" i="3"/>
  <c r="C19" i="3"/>
  <c r="B19" i="3"/>
  <c r="D18" i="3"/>
  <c r="D17" i="3"/>
  <c r="C16" i="3"/>
  <c r="B16" i="3"/>
  <c r="D15" i="3"/>
  <c r="D14" i="3"/>
  <c r="C13" i="3"/>
  <c r="B13" i="3"/>
  <c r="D11" i="3"/>
  <c r="D12" i="3"/>
  <c r="D10" i="3"/>
  <c r="C9" i="3"/>
  <c r="B9" i="3"/>
  <c r="D8" i="3"/>
  <c r="D7" i="3"/>
  <c r="C6" i="3"/>
  <c r="B6" i="3"/>
  <c r="D5" i="3"/>
  <c r="D4" i="3" s="1"/>
  <c r="C4" i="3"/>
  <c r="B4" i="3"/>
  <c r="D52" i="3" l="1"/>
  <c r="D76" i="3"/>
  <c r="D13" i="3"/>
  <c r="D6" i="3"/>
  <c r="D9" i="3"/>
  <c r="D30" i="3"/>
  <c r="D62" i="3"/>
  <c r="D84" i="3"/>
  <c r="D124" i="3"/>
  <c r="D21" i="3"/>
  <c r="D38" i="3"/>
  <c r="D73" i="3"/>
</calcChain>
</file>

<file path=xl/sharedStrings.xml><?xml version="1.0" encoding="utf-8"?>
<sst xmlns="http://schemas.openxmlformats.org/spreadsheetml/2006/main" count="137" uniqueCount="132">
  <si>
    <t>คณะวิทยาศาสตร์</t>
  </si>
  <si>
    <t>วิทยาศาสตรบัณฑิต (วิทยาศาสตร์การแพทย์)</t>
  </si>
  <si>
    <t>หญิง</t>
  </si>
  <si>
    <t>คณะเภสัชศาสตร์</t>
  </si>
  <si>
    <t>เภสัชศาสตรบัณฑิต</t>
  </si>
  <si>
    <t>ชาย</t>
  </si>
  <si>
    <t>วิทยาลัยนานาชาติ</t>
  </si>
  <si>
    <t>วิทยาศาสตรบัณฑิต สาขาวิชาวิทยาการคอมพิวเตอร์ (หลักสูตรนานาชาติ)</t>
  </si>
  <si>
    <t>คณะแพทยศาสตร์โรงพยาบาลรามาธิบดี</t>
  </si>
  <si>
    <t>แพทยศาสตรบัณฑิต</t>
  </si>
  <si>
    <t>สถาบันพระบรมราชชนก</t>
  </si>
  <si>
    <t>แพทยศาสตรบัณฑิต (ร.พ.สวรรค์ประชารักษ์)</t>
  </si>
  <si>
    <t>วิทยาศาสตรบัณฑิต สาขาวิชาวิทยาศาสตร์ชีวภาพ (หลักสูตรนานาชาติ)</t>
  </si>
  <si>
    <t>ศิลปศาสตรบัณฑิต สาขาวิชาสังคมศาสตร์</t>
  </si>
  <si>
    <t>วิศวกรรมศาสตรบัณฑิต สาขาวิชาวิศวกรรมคอมพิวเตอร์  (หลักสูตรนานาชาติ)</t>
  </si>
  <si>
    <t>คณะแพทยศาสตร์ศิริราชพยาบาล</t>
  </si>
  <si>
    <t>คณะทันตแพทยศาสตร์</t>
  </si>
  <si>
    <t>ทันตแพทยศาสตรบัณฑิต</t>
  </si>
  <si>
    <t>วิทยาศาสตรบัณฑิต สาขาวิชาชีววิทยา</t>
  </si>
  <si>
    <t>คณะสัตวแพทยศาสตร์</t>
  </si>
  <si>
    <t>สัตวแพทยศาสตรบัณฑิต</t>
  </si>
  <si>
    <t>คณะแพทยศาสตร์โรงพยาบาลรามาธิบดี (ร่วมผลิตกระทรวงสาธารณสุข)</t>
  </si>
  <si>
    <t>แพทยศาสตรบัณฑิต (ร.พ.มหาราชนครศรีธรรมราช)</t>
  </si>
  <si>
    <t>มหาวิทยาลัยมหิดล วิทยาเขตกาญจนบุรี</t>
  </si>
  <si>
    <t>วิศวกรรมศาสตรบัณฑิต สาขาวิชาวิศวกรรมสิ่งแวดล้อมและการจัดการภัยพิบัติ</t>
  </si>
  <si>
    <t>วิทยาศาสตรบัณฑิต สาขาวิชาวิทยาศาสตร์การเกษตร</t>
  </si>
  <si>
    <t>วิทยาลัยดุริยางคศิลป์</t>
  </si>
  <si>
    <t>ดุริยางคศาสตรบัณฑิต</t>
  </si>
  <si>
    <t>นิเทศศาสตรบัณฑิต สาขาวิชาสื่อและการสื่อสาร (หลักสูตรนานาชาติ)</t>
  </si>
  <si>
    <t>บริหารธุรกิจบัณฑิต สาขาวิชาธุรกิจระหว่างประเทศ 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</si>
  <si>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</si>
  <si>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คณะเทคโนโลยีสารสนเทศและการสื่อสาร</t>
  </si>
  <si>
    <t>คณะวิศวกรรมศาสตร์</t>
  </si>
  <si>
    <t>วิศวกรรมศาสตรบัณฑิต สาขาวิชาวิศวกรรมไฟฟ้า</t>
  </si>
  <si>
    <t>แพทยศาสตรบัณฑิต (ร.พ.มหาราชนครราชสีมา)</t>
  </si>
  <si>
    <t>ทันตแพทยศาสตรบัณฑิต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</si>
  <si>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</si>
  <si>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บริหารธุรกิจบัณฑิต สาขาวิชาการเงิน (หลักสูตรนานาชาติ)</t>
  </si>
  <si>
    <t>ศิลปกรรมศาสตรบัณฑิต สาขาวิชาการออกแบบนิเทศศิลป์  (หลักสูตรนานาชาติ)</t>
  </si>
  <si>
    <t>บริหารธุรกิจบัณฑิต สาขาวิชาการตลาด  (หลักสูตรนานาชาติ)</t>
  </si>
  <si>
    <t>การจัดการบัณฑิต สาขาวิชาการจัดการการบริการนานาชาติ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</si>
  <si>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</si>
  <si>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บริหารธุรกิจบัณฑิต สาขาวิชาเศรษฐศาสตร์ธุรกิจ 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</si>
  <si>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</si>
  <si>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วิทยาศาสตรบัณฑิต สาขาวิชาเคมี (หลักสูตรนานาชาติ)</t>
  </si>
  <si>
    <t>คณะศิลปศาสตร์</t>
  </si>
  <si>
    <t>ศิลปศาสตรบัณฑิต สาขาวิชาภาษาอังกฤษ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</si>
  <si>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</si>
  <si>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</si>
  <si>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</si>
  <si>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คณะกายภาพบำบัด</t>
  </si>
  <si>
    <t>วิทยาศาสตรบัณฑิต สาขาวิชากายภาพบำบัด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</si>
  <si>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</si>
  <si>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สาขาวิชาวิศวกรรมโยธา</t>
  </si>
  <si>
    <t>วิศวกรรมศาสตรบัณฑิต สาขาวิชาวิศวกรรมเคมี (หลักสูตรนานาชาติ)</t>
  </si>
  <si>
    <t>คณะแพทยศาสตร์ศิริราชพยาบาล (ร่วมผลิตกระทรวงสาธารณสุข)</t>
  </si>
  <si>
    <t>แพทยศาสตรบัณฑิต (ร.พ.ราชบุรี)</t>
  </si>
  <si>
    <t>วิทยาศาสตรบัณฑิต สาขาวิชาธรณีศาสตร์</t>
  </si>
  <si>
    <t>วิทยาศาสตรบัณฑิต สาขาวิชาฉุกเฉินการแพทย์</t>
  </si>
  <si>
    <t>วิทยาศาสตรบัณฑิต สาขาวิชาฟิสิกส์ (หลักสูตรนานาชาติ)</t>
  </si>
  <si>
    <t>ทันตแพทยศาสตรบัณฑิต (โครงการร่วมฯ)</t>
  </si>
  <si>
    <t>วิทยาศาสตรบัณฑิต สาขาวิชาฟิสิกส์</t>
  </si>
  <si>
    <t>วิทยาศาสตรบัณฑิต สาขาวิชาเทคโนโลยีชีวภาพ</t>
  </si>
  <si>
    <t>วิทยาศาสตรบัณฑิต สาขาวิชาเคมี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</si>
  <si>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</si>
  <si>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</si>
  <si>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</si>
  <si>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สาขาวิชาชีวนวัตกรรม (หลักสูตรนานาชาติ)</t>
  </si>
  <si>
    <t>คณะสาธารณสุขศาสตร์</t>
  </si>
  <si>
    <t>วิทยาศาสตรบัณฑิต สาขาวิชาสาธารณสุขศาสตร์</t>
  </si>
  <si>
    <t>คณะพยาบาลศาสตร์</t>
  </si>
  <si>
    <t>พยาบาลศาสตรบัณฑิต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</si>
  <si>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</si>
  <si>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</si>
  <si>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</si>
  <si>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วิศวกรรมศาสตรบัณฑิต สาขาวิชาวิศวกรรมชีวการแพทย์ (หลักสูตรนานาชาติ)</t>
  </si>
  <si>
    <t>คณะสิ่งแวดล้อมและทรัพยากรศาสตร์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</si>
  <si>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</si>
  <si>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สาขาวิชากายอุปกรณ์</t>
  </si>
  <si>
    <t>การแพทย์แผนไทยประยุกต์บัณฑิต</t>
  </si>
  <si>
    <t>วิทยาศาสตรบัณฑิต สาขาวิชาความผิดปกติของการสื่อความหมาย</t>
  </si>
  <si>
    <t>วิทยาศาสตรบัณฑิต สาขาวิชากิจกรรมบำบัด</t>
  </si>
  <si>
    <t>วิทยาศาสตรบัณฑิต สาขาวิชาเทคโนโลยีการอาหาร</t>
  </si>
  <si>
    <t>บัญชีบัณฑิต</t>
  </si>
  <si>
    <t>โครงการจัดตั้งวิทยาเขตนครสวรรค์</t>
  </si>
  <si>
    <t>วิทยาศาสตรบัณฑิต สาขาวิชาเกษตรกรปราชญ์เปรื่อง</t>
  </si>
  <si>
    <t>โครงการจัดตั้งวิทยาเขตอำนาจเจริญ</t>
  </si>
  <si>
    <t>สาธารณสุขศาสตรบัณฑิต</t>
  </si>
  <si>
    <t>วิทยาศาสตรบัณฑิต สาขาวิชาเกษตรศาสตร์</t>
  </si>
  <si>
    <t>ศิลปศาสตรบัณฑิต สาขาวิชาภาษาไทย</t>
  </si>
  <si>
    <t>วิทยาลัยวิทยาศาสตร์และเทคโนโลยีการกีฬา</t>
  </si>
  <si>
    <t>ศิลปศาสตรบัณฑิต สาขาวิชาการออกกำลังกายและการกีฬา</t>
  </si>
  <si>
    <t>วิทยาลัยศาสนศึกษา</t>
  </si>
  <si>
    <t>ศิลปศาสตรบัณฑิต สาขาวิชาศาสนศึกษา</t>
  </si>
  <si>
    <t>การจัดการบัณฑิต สาขาวิชาผู้ประกอบการด้านธุรกิจการเดินทางและธุรกิจบริการ</t>
  </si>
  <si>
    <t>ศิลปศาสตรและวิทยาศาสตรบัณฑิต สาขาวิชาเทคโนโลยีสร้างสรรค์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</si>
  <si>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</si>
  <si>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สาขาวิชาพฤกษศาสตร์</t>
  </si>
  <si>
    <t>คณะเทคนิคการแพทย์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</si>
  <si>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</si>
  <si>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</si>
  <si>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วิทยาศาสตรบัณฑิต สาขาวิชาอาชีวอนามัยและความปลอดภัย</t>
  </si>
  <si>
    <t>วิศวกรรมศาสตรบัณฑิต สาขาวิชาวิศวกรรมเคมี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</si>
  <si>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</si>
  <si>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สาขาวิชากายอุปกรณ์ (หลักสูตรนานาชาติ)</t>
  </si>
  <si>
    <t>Human Study e.V. และคณะแพทยศาสตร์ศิริราชพยาบาล</t>
  </si>
  <si>
    <t>วิทยาศาสตรบัณฑิต สาขาวิชากายอุปกรณ์ (หลักสูตรนานาชาติแบบเรียนทางไกลผสมผสาน)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</si>
  <si>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</si>
  <si>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สาขาวิชาชีววิทยาเชิงอนุรักษ์</t>
  </si>
  <si>
    <t>บริหารธุรกิจบัณฑิต</t>
  </si>
  <si>
    <t>คณะสังคมศาสตร์และมนุษยศาสตร์</t>
  </si>
  <si>
    <t>วิทยาศาสตรบัณฑิต สาขาวิชาเวชระเบียน</t>
  </si>
  <si>
    <t>สาธารณสุขศาสตรบัณฑิต สาขาวิชาสาธารณสุขชุมชน</t>
  </si>
  <si>
    <t>ศิลปศาสตรบัณฑิต สาขาวิชาการประกอบการเชิงนิเวศวัฒนธรรม</t>
  </si>
  <si>
    <t>ศิลปศาสตรบัณฑิต สาขาวิชานวัตกรรมการจัดการสังคมและสิ่งแวดล้อม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</si>
  <si>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</si>
  <si>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สาขาวิชาภาษาจีน (หลักสูตรนานาชาติ)</t>
  </si>
  <si>
    <t>วิทยาศาสตรบัณฑิต สาขาวิชาวิทยาการและเทคโนโลยีดิจิทัล</t>
  </si>
  <si>
    <t>พยาบาลศาสตรบัณฑิต (หลักสูตรนานาชาติ)</t>
  </si>
  <si>
    <t>จำนวน</t>
  </si>
  <si>
    <t>รวม</t>
  </si>
  <si>
    <t>ส่วนงาน/หลักสูตร สาขาวิชา</t>
  </si>
  <si>
    <t>วิทยาศาสตรบัณฑิต สาขาวิชาเทคโนโลยีสารสนเทศและการสื่อสาร (หลักสูตรนานาชาติ)</t>
  </si>
  <si>
    <t>ศิลปศาสตรบัณฑิต สาขาวิชาหูหนวกศึกษา</t>
  </si>
  <si>
    <t>ศึกษาศาสตรบัณฑิต สาขาวิชาการศึกษาของคนหูหนวก</t>
  </si>
  <si>
    <t>แพทยศาสตรบัณฑิต (วิทยาลัยแพทยศาสตร์ศรีสวางควัฒน)</t>
  </si>
  <si>
    <t>สถาบันสมทบ</t>
  </si>
  <si>
    <t>รวมทั้งสิ้น</t>
  </si>
  <si>
    <t>จำนวนผู้สำเร็จการศึกษา ระดับปริญญาตรี มหาวิทยาลัยมหิดล ปีการศึกษา 2567</t>
  </si>
  <si>
    <t>รวบรวมโดย งานทะเบียนและประมวลผล</t>
  </si>
  <si>
    <t>กองบริหารการศึกษา</t>
  </si>
  <si>
    <t>โทร. 0 2849 4573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</si>
</sst>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ordiaUPC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 applyNumberFormat="1" applyFont="1" applyProtection="1"/>
    <xf numFmtId="0" fontId="1" fillId="0" borderId="0" xfId="0" applyNumberFormat="1" applyFont="1" applyProtection="1"/>
    <xf numFmtId="0" fontId="1" fillId="0" borderId="1" xfId="0" applyNumberFormat="1" applyFont="1" applyBorder="1" applyAlignment="1" applyProtection="1">
      <alignment horizontal="center"/>
    </xf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3" xfId="0" applyNumberFormat="1" applyFont="1" applyBorder="1" applyProtection="1"/>
    <xf numFmtId="0" fontId="1" fillId="0" borderId="3" xfId="0" applyNumberFormat="1" applyFont="1" applyBorder="1" applyProtection="1"/>
    <xf numFmtId="0" fontId="2" fillId="0" borderId="3" xfId="0" applyNumberFormat="1" applyFont="1" applyBorder="1" applyProtection="1"/>
    <xf numFmtId="0" fontId="0" fillId="0" borderId="5" xfId="0" applyNumberFormat="1" applyFont="1" applyBorder="1" applyProtection="1"/>
    <xf numFmtId="0" fontId="1" fillId="0" borderId="5" xfId="0" applyNumberFormat="1" applyFont="1" applyBorder="1" applyProtection="1"/>
    <xf numFmtId="0" fontId="2" fillId="0" borderId="5" xfId="0" applyNumberFormat="1" applyFont="1" applyBorder="1" applyProtection="1"/>
    <xf numFmtId="0" fontId="0" fillId="0" borderId="6" xfId="0" applyNumberFormat="1" applyFont="1" applyBorder="1" applyProtection="1"/>
    <xf numFmtId="0" fontId="0" fillId="0" borderId="7" xfId="0" applyNumberFormat="1" applyFont="1" applyBorder="1" applyProtection="1"/>
    <xf numFmtId="0" fontId="1" fillId="0" borderId="1" xfId="0" applyNumberFormat="1" applyFont="1" applyBorder="1" applyProtection="1"/>
    <xf numFmtId="3" fontId="1" fillId="0" borderId="1" xfId="0" applyNumberFormat="1" applyFont="1" applyBorder="1" applyProtection="1"/>
    <xf numFmtId="0" fontId="1" fillId="0" borderId="10" xfId="0" applyNumberFormat="1" applyFont="1" applyBorder="1" applyAlignment="1" applyProtection="1">
      <alignment horizontal="center"/>
    </xf>
    <xf numFmtId="3" fontId="1" fillId="0" borderId="11" xfId="0" applyNumberFormat="1" applyFont="1" applyBorder="1" applyProtection="1"/>
    <xf numFmtId="0" fontId="1" fillId="2" borderId="8" xfId="0" applyNumberFormat="1" applyFont="1" applyFill="1" applyBorder="1" applyProtection="1"/>
    <xf numFmtId="0" fontId="0" fillId="2" borderId="9" xfId="0" applyNumberFormat="1" applyFont="1" applyFill="1" applyBorder="1" applyProtection="1"/>
    <xf numFmtId="0" fontId="1" fillId="3" borderId="3" xfId="0" applyNumberFormat="1" applyFont="1" applyFill="1" applyBorder="1" applyProtection="1"/>
    <xf numFmtId="0" fontId="1" fillId="3" borderId="5" xfId="0" applyNumberFormat="1" applyFont="1" applyFill="1" applyBorder="1" applyProtection="1"/>
    <xf numFmtId="3" fontId="1" fillId="3" borderId="5" xfId="0" applyNumberFormat="1" applyFont="1" applyFill="1" applyBorder="1" applyProtection="1"/>
    <xf numFmtId="0" fontId="1" fillId="3" borderId="2" xfId="0" applyNumberFormat="1" applyFont="1" applyFill="1" applyBorder="1" applyProtection="1"/>
    <xf numFmtId="0" fontId="1" fillId="3" borderId="4" xfId="0" applyNumberFormat="1" applyFont="1" applyFill="1" applyBorder="1" applyProtection="1"/>
    <xf numFmtId="0" fontId="1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7C308E74-347D-420D-9A31-2B2633728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D092-1279-4BD8-BEDA-CC0F63D4A868}">
  <sheetPr>
    <tabColor rgb="FF00B050"/>
  </sheetPr>
  <dimension ref="A1:D135"/>
  <sheetViews>
    <sheetView tabSelected="1" topLeftCell="A105" workbookViewId="0">
      <selection activeCell="A23" sqref="A23"/>
    </sheetView>
  </sheetViews>
  <sheetFormatPr defaultRowHeight="15" x14ac:dyDescent="0.25"/>
  <cols>
    <col min="1" max="1" width="83" customWidth="1"/>
    <col min="2" max="4" width="12.28515625" customWidth="1"/>
  </cols>
  <sheetData>
    <row r="1" spans="1:4" ht="20.25" customHeight="1" x14ac:dyDescent="0.25">
      <c r="A1" s="1" t="s">
        <v>128</v>
      </c>
    </row>
    <row r="2" spans="1:4" x14ac:dyDescent="0.25">
      <c r="A2" s="25" t="s">
        <v>121</v>
      </c>
      <c r="B2" s="24" t="s">
        <v>119</v>
      </c>
      <c r="C2" s="24"/>
      <c r="D2" s="25" t="s">
        <v>120</v>
      </c>
    </row>
    <row r="3" spans="1:4" x14ac:dyDescent="0.25">
      <c r="A3" s="25"/>
      <c r="B3" s="2" t="s">
        <v>5</v>
      </c>
      <c r="C3" s="2" t="s">
        <v>2</v>
      </c>
      <c r="D3" s="25"/>
    </row>
    <row r="4" spans="1:4" x14ac:dyDescent="0.25">
      <c r="A4" s="22" t="s">
        <v>105</v>
      </c>
      <c r="B4" s="23">
        <f>SUM(B5)</f>
        <v>8</v>
      </c>
      <c r="C4" s="23">
        <f>SUM(C5)</f>
        <v>2</v>
      </c>
      <c r="D4" s="23">
        <f>SUM(D5)</f>
        <v>10</v>
      </c>
    </row>
    <row r="5" spans="1:4" x14ac:dyDescent="0.25">
      <c r="A5" s="5" t="s">
        <v>106</v>
      </c>
      <c r="B5" s="8">
        <v>8</v>
      </c>
      <c r="C5" s="8">
        <v>2</v>
      </c>
      <c r="D5" s="8">
        <f>SUM(B5:C5)</f>
        <v>10</v>
      </c>
    </row>
    <row r="6" spans="1:4" x14ac:dyDescent="0.25">
      <c r="A6" s="19" t="s">
        <v>50</v>
      </c>
      <c r="B6" s="20">
        <f>SUM(B7:B8)</f>
        <v>14</v>
      </c>
      <c r="C6" s="20">
        <f>SUM(C7:C8)</f>
        <v>87</v>
      </c>
      <c r="D6" s="20">
        <f>SUM(D7:D8)</f>
        <v>101</v>
      </c>
    </row>
    <row r="7" spans="1:4" x14ac:dyDescent="0.25">
      <c r="A7" s="5" t="s">
        <v>51</v>
      </c>
      <c r="B7" s="8">
        <v>10</v>
      </c>
      <c r="C7" s="8">
        <v>60</v>
      </c>
      <c r="D7" s="8">
        <f>SUM(B7:C7)</f>
        <v>70</v>
      </c>
    </row>
    <row r="8" spans="1:4" x14ac:dyDescent="0.25">
      <c r="A8" s="5" t="s">
        <v>81</v>
      </c>
      <c r="B8" s="8">
        <v>4</v>
      </c>
      <c r="C8" s="8">
        <v>27</v>
      </c>
      <c r="D8" s="8">
        <f>SUM(B8:C8)</f>
        <v>31</v>
      </c>
    </row>
    <row r="9" spans="1:4" x14ac:dyDescent="0.25">
      <c r="A9" s="6" t="s">
        <v>16</v>
      </c>
      <c r="B9" s="9">
        <f>SUM(B10:B12)</f>
        <v>42</v>
      </c>
      <c r="C9" s="9">
        <f>SUM(C10:C12)</f>
        <v>67</v>
      </c>
      <c r="D9" s="9">
        <f>SUM(D10:D12)</f>
        <v>109</v>
      </c>
    </row>
    <row r="10" spans="1:4" x14ac:dyDescent="0.25">
      <c r="A10" s="5" t="s">
        <v>17</v>
      </c>
      <c r="B10" s="8">
        <v>39</v>
      </c>
      <c r="C10" s="8">
        <v>43</v>
      </c>
      <c r="D10" s="8">
        <f>SUM(B10:C10)</f>
        <v>82</v>
      </c>
    </row>
    <row r="11" spans="1:4" x14ac:dyDescent="0.25">
      <c r="A11" s="5" t="s">
        <v>60</v>
      </c>
      <c r="B11" s="8"/>
      <c r="C11" s="8">
        <v>2</v>
      </c>
      <c r="D11" s="8">
        <f t="shared" ref="D11:D12" si="0">SUM(B11:C11)</f>
        <v>2</v>
      </c>
    </row>
    <row r="12" spans="1:4" x14ac:dyDescent="0.25">
      <c r="A12" s="5" t="s">
        <v>35</v>
      </c>
      <c r="B12" s="8">
        <v>3</v>
      </c>
      <c r="C12" s="8">
        <v>22</v>
      </c>
      <c r="D12" s="8">
        <f t="shared" si="0"/>
        <v>25</v>
      </c>
    </row>
    <row r="13" spans="1:4" x14ac:dyDescent="0.25">
      <c r="A13" s="19" t="s">
        <v>98</v>
      </c>
      <c r="B13" s="20">
        <f>SUM(B14:B15)</f>
        <v>40</v>
      </c>
      <c r="C13" s="20">
        <f>SUM(C14:C15)</f>
        <v>120</v>
      </c>
      <c r="D13" s="20">
        <f>SUM(D14:D15)</f>
        <v>160</v>
      </c>
    </row>
    <row r="14" spans="1:4" x14ac:dyDescent="0.25">
      <c r="A14" s="5" t="s">
        <v>99</v>
      </c>
      <c r="B14" s="8">
        <v>26</v>
      </c>
      <c r="C14" s="8">
        <v>86</v>
      </c>
      <c r="D14" s="8">
        <f>SUM(B14:C14)</f>
        <v>112</v>
      </c>
    </row>
    <row r="15" spans="1:4" x14ac:dyDescent="0.25">
      <c r="A15" s="5" t="s">
        <v>100</v>
      </c>
      <c r="B15" s="8">
        <v>14</v>
      </c>
      <c r="C15" s="8">
        <v>34</v>
      </c>
      <c r="D15" s="8">
        <f>SUM(B15:C15)</f>
        <v>48</v>
      </c>
    </row>
    <row r="16" spans="1:4" x14ac:dyDescent="0.25">
      <c r="A16" s="19" t="s">
        <v>31</v>
      </c>
      <c r="B16" s="20">
        <f>SUM(B17:B18)</f>
        <v>129</v>
      </c>
      <c r="C16" s="20">
        <f>SUM(C17:C18)</f>
        <v>87</v>
      </c>
      <c r="D16" s="20">
        <v>216</v>
      </c>
    </row>
    <row r="17" spans="1:4" x14ac:dyDescent="0.25">
      <c r="A17" s="5" t="s">
        <v>122</v>
      </c>
      <c r="B17" s="8">
        <v>109</v>
      </c>
      <c r="C17" s="8">
        <v>60</v>
      </c>
      <c r="D17" s="8">
        <f>SUM(B17:C17)</f>
        <v>169</v>
      </c>
    </row>
    <row r="18" spans="1:4" x14ac:dyDescent="0.25">
      <c r="A18" s="5" t="s">
        <v>117</v>
      </c>
      <c r="B18" s="8">
        <v>20</v>
      </c>
      <c r="C18" s="8">
        <v>27</v>
      </c>
      <c r="D18" s="8">
        <f>SUM(B18:C18)</f>
        <v>47</v>
      </c>
    </row>
    <row r="19" spans="1:4" x14ac:dyDescent="0.25">
      <c r="A19" s="19" t="s">
        <v>70</v>
      </c>
      <c r="B19" s="20">
        <f>SUM(B20)</f>
        <v>26</v>
      </c>
      <c r="C19" s="20">
        <f>SUM(C20)</f>
        <v>342</v>
      </c>
      <c r="D19" s="20">
        <v>368</v>
      </c>
    </row>
    <row r="20" spans="1:4" x14ac:dyDescent="0.25">
      <c r="A20" s="5" t="s">
        <v>71</v>
      </c>
      <c r="B20" s="8">
        <v>26</v>
      </c>
      <c r="C20" s="8">
        <v>342</v>
      </c>
      <c r="D20" s="8">
        <f>SUM(B20:C20)</f>
        <v>368</v>
      </c>
    </row>
    <row r="21" spans="1:4" x14ac:dyDescent="0.25">
      <c r="A21" s="19" t="s">
        <v>8</v>
      </c>
      <c r="B21" s="20">
        <f>SUM(B22:B29)</f>
        <v>140</v>
      </c>
      <c r="C21" s="20">
        <f>SUM(C22:C29)</f>
        <v>396</v>
      </c>
      <c r="D21" s="20">
        <f>SUM(D22:D29)</f>
        <v>536</v>
      </c>
    </row>
    <row r="22" spans="1:4" x14ac:dyDescent="0.25">
      <c r="A22" s="5" t="s">
        <v>71</v>
      </c>
      <c r="B22" s="8">
        <v>18</v>
      </c>
      <c r="C22" s="8">
        <v>180</v>
      </c>
      <c r="D22" s="8">
        <f>SUM(B22:C22)</f>
        <v>198</v>
      </c>
    </row>
    <row r="23" spans="1:4" x14ac:dyDescent="0.25">
      <c r="A23" s="5" t="s">
        <v>118</v>
      </c>
      <c r="B23" s="8">
        <v>2</v>
      </c>
      <c r="C23" s="8">
        <v>10</v>
      </c>
      <c r="D23" s="8">
        <f t="shared" ref="D23:D29" si="1">SUM(B23:C23)</f>
        <v>12</v>
      </c>
    </row>
    <row r="24" spans="1:4" x14ac:dyDescent="0.25">
      <c r="A24" s="5" t="s">
        <v>9</v>
      </c>
      <c r="B24" s="8">
        <v>82</v>
      </c>
      <c r="C24" s="8">
        <v>99</v>
      </c>
      <c r="D24" s="8">
        <f t="shared" si="1"/>
        <v>181</v>
      </c>
    </row>
    <row r="25" spans="1:4" x14ac:dyDescent="0.25">
      <c r="A25" s="5" t="s">
        <v>80</v>
      </c>
      <c r="B25" s="8">
        <v>5</v>
      </c>
      <c r="C25" s="8">
        <v>23</v>
      </c>
      <c r="D25" s="8">
        <f t="shared" si="1"/>
        <v>28</v>
      </c>
    </row>
    <row r="26" spans="1:4" x14ac:dyDescent="0.25">
      <c r="A26" s="5" t="s">
        <v>58</v>
      </c>
      <c r="B26" s="8">
        <v>7</v>
      </c>
      <c r="C26" s="8">
        <v>27</v>
      </c>
      <c r="D26" s="8">
        <f t="shared" si="1"/>
        <v>34</v>
      </c>
    </row>
    <row r="27" spans="1:4" x14ac:dyDescent="0.25">
      <c r="A27" s="5" t="s">
        <v>123</v>
      </c>
      <c r="B27" s="8">
        <v>6</v>
      </c>
      <c r="C27" s="8">
        <v>15</v>
      </c>
      <c r="D27" s="8">
        <f t="shared" si="1"/>
        <v>21</v>
      </c>
    </row>
    <row r="28" spans="1:4" x14ac:dyDescent="0.25">
      <c r="A28" s="5" t="s">
        <v>124</v>
      </c>
      <c r="B28" s="8">
        <v>6</v>
      </c>
      <c r="C28" s="8">
        <v>25</v>
      </c>
      <c r="D28" s="8">
        <f t="shared" si="1"/>
        <v>31</v>
      </c>
    </row>
    <row r="29" spans="1:4" x14ac:dyDescent="0.25">
      <c r="A29" s="5" t="s">
        <v>125</v>
      </c>
      <c r="B29" s="8">
        <v>14</v>
      </c>
      <c r="C29" s="8">
        <v>17</v>
      </c>
      <c r="D29" s="8">
        <f t="shared" si="1"/>
        <v>31</v>
      </c>
    </row>
    <row r="30" spans="1:4" x14ac:dyDescent="0.25">
      <c r="A30" s="19" t="s">
        <v>15</v>
      </c>
      <c r="B30" s="20">
        <f>SUM(B31:B35)</f>
        <v>187</v>
      </c>
      <c r="C30" s="20">
        <f>SUM(C31:C35)</f>
        <v>191</v>
      </c>
      <c r="D30" s="20">
        <f>SUM(D31:D35)</f>
        <v>378</v>
      </c>
    </row>
    <row r="31" spans="1:4" x14ac:dyDescent="0.25">
      <c r="A31" s="5" t="s">
        <v>79</v>
      </c>
      <c r="B31" s="8">
        <v>14</v>
      </c>
      <c r="C31" s="8">
        <v>31</v>
      </c>
      <c r="D31" s="8">
        <f>SUM(B31:C31)</f>
        <v>45</v>
      </c>
    </row>
    <row r="32" spans="1:4" x14ac:dyDescent="0.25">
      <c r="A32" s="5" t="s">
        <v>107</v>
      </c>
      <c r="B32" s="8">
        <v>4</v>
      </c>
      <c r="C32" s="8">
        <v>21</v>
      </c>
      <c r="D32" s="8">
        <f t="shared" ref="D32:D35" si="2">SUM(B32:C32)</f>
        <v>25</v>
      </c>
    </row>
    <row r="33" spans="1:4" x14ac:dyDescent="0.25">
      <c r="A33" s="5" t="s">
        <v>9</v>
      </c>
      <c r="B33" s="8">
        <v>160</v>
      </c>
      <c r="C33" s="8">
        <v>126</v>
      </c>
      <c r="D33" s="8">
        <f t="shared" si="2"/>
        <v>286</v>
      </c>
    </row>
    <row r="34" spans="1:4" x14ac:dyDescent="0.25">
      <c r="A34" s="5" t="s">
        <v>78</v>
      </c>
      <c r="B34" s="8">
        <v>9</v>
      </c>
      <c r="C34" s="8">
        <v>12</v>
      </c>
      <c r="D34" s="8">
        <f t="shared" si="2"/>
        <v>21</v>
      </c>
    </row>
    <row r="35" spans="1:4" x14ac:dyDescent="0.25">
      <c r="A35" s="5" t="s">
        <v>104</v>
      </c>
      <c r="B35" s="8"/>
      <c r="C35" s="8">
        <v>1</v>
      </c>
      <c r="D35" s="8">
        <f t="shared" si="2"/>
        <v>1</v>
      </c>
    </row>
    <row r="36" spans="1:4" x14ac:dyDescent="0.25">
      <c r="A36" s="19" t="s">
        <v>3</v>
      </c>
      <c r="B36" s="20">
        <f>SUM(B37)</f>
        <v>35</v>
      </c>
      <c r="C36" s="20">
        <f>SUM(C37)</f>
        <v>88</v>
      </c>
      <c r="D36" s="20">
        <f>SUM(D37)</f>
        <v>123</v>
      </c>
    </row>
    <row r="37" spans="1:4" x14ac:dyDescent="0.25">
      <c r="A37" s="5" t="s">
        <v>4</v>
      </c>
      <c r="B37" s="8">
        <v>35</v>
      </c>
      <c r="C37" s="8">
        <v>88</v>
      </c>
      <c r="D37" s="8">
        <f>SUM(B37:C37)</f>
        <v>123</v>
      </c>
    </row>
    <row r="38" spans="1:4" x14ac:dyDescent="0.25">
      <c r="A38" s="19" t="s">
        <v>0</v>
      </c>
      <c r="B38" s="20">
        <f>SUM(B39:B51)</f>
        <v>172</v>
      </c>
      <c r="C38" s="20">
        <f>SUM(C39:C51)</f>
        <v>290</v>
      </c>
      <c r="D38" s="20">
        <f>SUM(D39:D51)</f>
        <v>462</v>
      </c>
    </row>
    <row r="39" spans="1:4" x14ac:dyDescent="0.25">
      <c r="A39" s="5" t="s">
        <v>1</v>
      </c>
      <c r="B39" s="8"/>
      <c r="C39" s="8">
        <v>2</v>
      </c>
      <c r="D39" s="8">
        <f>SUM(B39:C39)</f>
        <v>2</v>
      </c>
    </row>
    <row r="40" spans="1:4" x14ac:dyDescent="0.25">
      <c r="A40" s="5" t="s">
        <v>47</v>
      </c>
      <c r="B40" s="8">
        <v>17</v>
      </c>
      <c r="C40" s="8">
        <v>8</v>
      </c>
      <c r="D40" s="8">
        <f t="shared" ref="D40:D51" si="3">SUM(B40:C40)</f>
        <v>25</v>
      </c>
    </row>
    <row r="41" spans="1:4" x14ac:dyDescent="0.25">
      <c r="A41" s="5" t="s">
        <v>48</v>
      </c>
      <c r="B41" s="8">
        <v>39</v>
      </c>
      <c r="C41" s="8">
        <v>38</v>
      </c>
      <c r="D41" s="8">
        <f t="shared" si="3"/>
        <v>77</v>
      </c>
    </row>
    <row r="42" spans="1:4" x14ac:dyDescent="0.25">
      <c r="A42" s="5" t="s">
        <v>64</v>
      </c>
      <c r="B42" s="8">
        <v>12</v>
      </c>
      <c r="C42" s="8">
        <v>12</v>
      </c>
      <c r="D42" s="8">
        <f t="shared" si="3"/>
        <v>24</v>
      </c>
    </row>
    <row r="43" spans="1:4" x14ac:dyDescent="0.25">
      <c r="A43" s="5" t="s">
        <v>63</v>
      </c>
      <c r="B43" s="8">
        <v>21</v>
      </c>
      <c r="C43" s="8">
        <v>44</v>
      </c>
      <c r="D43" s="8">
        <f t="shared" si="3"/>
        <v>65</v>
      </c>
    </row>
    <row r="44" spans="1:4" x14ac:dyDescent="0.25">
      <c r="A44" s="5" t="s">
        <v>67</v>
      </c>
      <c r="B44" s="8">
        <v>7</v>
      </c>
      <c r="C44" s="8">
        <v>11</v>
      </c>
      <c r="D44" s="8">
        <f t="shared" si="3"/>
        <v>18</v>
      </c>
    </row>
    <row r="45" spans="1:4" x14ac:dyDescent="0.25">
      <c r="A45" s="5" t="s">
        <v>18</v>
      </c>
      <c r="B45" s="8">
        <v>19</v>
      </c>
      <c r="C45" s="8">
        <v>43</v>
      </c>
      <c r="D45" s="8">
        <f t="shared" si="3"/>
        <v>62</v>
      </c>
    </row>
    <row r="46" spans="1:4" x14ac:dyDescent="0.25">
      <c r="A46" s="5" t="s">
        <v>65</v>
      </c>
      <c r="B46" s="8">
        <v>2</v>
      </c>
      <c r="C46" s="8">
        <v>5</v>
      </c>
      <c r="D46" s="8">
        <f t="shared" si="3"/>
        <v>7</v>
      </c>
    </row>
    <row r="47" spans="1:4" x14ac:dyDescent="0.25">
      <c r="A47" s="5" t="s">
        <v>62</v>
      </c>
      <c r="B47" s="8">
        <v>13</v>
      </c>
      <c r="C47" s="8">
        <v>36</v>
      </c>
      <c r="D47" s="8">
        <f t="shared" si="3"/>
        <v>49</v>
      </c>
    </row>
    <row r="48" spans="1:4" x14ac:dyDescent="0.25">
      <c r="A48" s="5" t="s">
        <v>97</v>
      </c>
      <c r="B48" s="8">
        <v>5</v>
      </c>
      <c r="C48" s="8">
        <v>13</v>
      </c>
      <c r="D48" s="8">
        <f t="shared" si="3"/>
        <v>18</v>
      </c>
    </row>
    <row r="49" spans="1:4" x14ac:dyDescent="0.25">
      <c r="A49" s="5" t="s">
        <v>61</v>
      </c>
      <c r="B49" s="8">
        <v>20</v>
      </c>
      <c r="C49" s="8">
        <v>11</v>
      </c>
      <c r="D49" s="8">
        <f t="shared" si="3"/>
        <v>31</v>
      </c>
    </row>
    <row r="50" spans="1:4" x14ac:dyDescent="0.25">
      <c r="A50" s="5" t="s">
        <v>66</v>
      </c>
      <c r="B50" s="8">
        <v>3</v>
      </c>
      <c r="C50" s="8">
        <v>6</v>
      </c>
      <c r="D50" s="8">
        <f t="shared" si="3"/>
        <v>9</v>
      </c>
    </row>
    <row r="51" spans="1:4" x14ac:dyDescent="0.25">
      <c r="A51" s="5" t="s">
        <v>49</v>
      </c>
      <c r="B51" s="8">
        <v>14</v>
      </c>
      <c r="C51" s="8">
        <v>61</v>
      </c>
      <c r="D51" s="8">
        <f t="shared" si="3"/>
        <v>75</v>
      </c>
    </row>
    <row r="52" spans="1:4" x14ac:dyDescent="0.25">
      <c r="A52" s="19" t="s">
        <v>32</v>
      </c>
      <c r="B52" s="20">
        <f>SUM(B53:B61)</f>
        <v>153</v>
      </c>
      <c r="C52" s="20">
        <f>SUM(C53:C61)</f>
        <v>136</v>
      </c>
      <c r="D52" s="20">
        <f>SUM(D53:D61)</f>
        <v>289</v>
      </c>
    </row>
    <row r="53" spans="1:4" x14ac:dyDescent="0.25">
      <c r="A53" s="5" t="s">
        <v>52</v>
      </c>
      <c r="B53" s="8">
        <v>23</v>
      </c>
      <c r="C53" s="8">
        <v>9</v>
      </c>
      <c r="D53" s="8">
        <f>SUM(B53:C53)</f>
        <v>32</v>
      </c>
    </row>
    <row r="54" spans="1:4" x14ac:dyDescent="0.25">
      <c r="A54" s="5" t="s">
        <v>102</v>
      </c>
      <c r="B54" s="8">
        <v>10</v>
      </c>
      <c r="C54" s="8">
        <v>29</v>
      </c>
      <c r="D54" s="8">
        <f t="shared" ref="D54:D61" si="4">SUM(B54:C54)</f>
        <v>39</v>
      </c>
    </row>
    <row r="55" spans="1:4" x14ac:dyDescent="0.25">
      <c r="A55" s="5" t="s">
        <v>54</v>
      </c>
      <c r="B55" s="8">
        <v>7</v>
      </c>
      <c r="C55" s="8">
        <v>7</v>
      </c>
      <c r="D55" s="8">
        <f t="shared" si="4"/>
        <v>14</v>
      </c>
    </row>
    <row r="56" spans="1:4" x14ac:dyDescent="0.25">
      <c r="A56" s="5" t="s">
        <v>72</v>
      </c>
      <c r="B56" s="8">
        <v>25</v>
      </c>
      <c r="C56" s="8">
        <v>11</v>
      </c>
      <c r="D56" s="8">
        <f t="shared" si="4"/>
        <v>36</v>
      </c>
    </row>
    <row r="57" spans="1:4" x14ac:dyDescent="0.25">
      <c r="A57" s="5" t="s">
        <v>75</v>
      </c>
      <c r="B57" s="8">
        <v>17</v>
      </c>
      <c r="C57" s="8">
        <v>20</v>
      </c>
      <c r="D57" s="8">
        <f t="shared" si="4"/>
        <v>37</v>
      </c>
    </row>
    <row r="58" spans="1:4" x14ac:dyDescent="0.25">
      <c r="A58" s="5" t="s">
        <v>33</v>
      </c>
      <c r="B58" s="8">
        <v>24</v>
      </c>
      <c r="C58" s="8">
        <v>20</v>
      </c>
      <c r="D58" s="8">
        <f t="shared" si="4"/>
        <v>44</v>
      </c>
    </row>
    <row r="59" spans="1:4" x14ac:dyDescent="0.25">
      <c r="A59" s="5" t="s">
        <v>53</v>
      </c>
      <c r="B59" s="8">
        <v>29</v>
      </c>
      <c r="C59" s="8">
        <v>18</v>
      </c>
      <c r="D59" s="8">
        <f t="shared" si="4"/>
        <v>47</v>
      </c>
    </row>
    <row r="60" spans="1:4" x14ac:dyDescent="0.25">
      <c r="A60" s="5" t="s">
        <v>73</v>
      </c>
      <c r="B60" s="8">
        <v>10</v>
      </c>
      <c r="C60" s="8">
        <v>14</v>
      </c>
      <c r="D60" s="8">
        <f t="shared" si="4"/>
        <v>24</v>
      </c>
    </row>
    <row r="61" spans="1:4" x14ac:dyDescent="0.25">
      <c r="A61" s="5" t="s">
        <v>74</v>
      </c>
      <c r="B61" s="8">
        <v>8</v>
      </c>
      <c r="C61" s="8">
        <v>8</v>
      </c>
      <c r="D61" s="8">
        <f t="shared" si="4"/>
        <v>16</v>
      </c>
    </row>
    <row r="62" spans="1:4" x14ac:dyDescent="0.25">
      <c r="A62" s="19" t="s">
        <v>45</v>
      </c>
      <c r="B62" s="20">
        <f>SUM(B63:B65)</f>
        <v>42</v>
      </c>
      <c r="C62" s="20">
        <f>SUM(C63:C65)</f>
        <v>135</v>
      </c>
      <c r="D62" s="20">
        <f>SUM(D63:D65)</f>
        <v>177</v>
      </c>
    </row>
    <row r="63" spans="1:4" x14ac:dyDescent="0.25">
      <c r="A63" s="5" t="s">
        <v>116</v>
      </c>
      <c r="B63" s="8">
        <v>5</v>
      </c>
      <c r="C63" s="8">
        <v>22</v>
      </c>
      <c r="D63" s="8">
        <f>SUM(B63:C63)</f>
        <v>27</v>
      </c>
    </row>
    <row r="64" spans="1:4" x14ac:dyDescent="0.25">
      <c r="A64" s="5" t="s">
        <v>89</v>
      </c>
      <c r="B64" s="8">
        <v>10</v>
      </c>
      <c r="C64" s="8">
        <v>63</v>
      </c>
      <c r="D64" s="8">
        <f t="shared" ref="D64:D65" si="5">SUM(B64:C64)</f>
        <v>73</v>
      </c>
    </row>
    <row r="65" spans="1:4" x14ac:dyDescent="0.25">
      <c r="A65" s="5" t="s">
        <v>46</v>
      </c>
      <c r="B65" s="8">
        <v>27</v>
      </c>
      <c r="C65" s="8">
        <v>50</v>
      </c>
      <c r="D65" s="8">
        <f t="shared" si="5"/>
        <v>77</v>
      </c>
    </row>
    <row r="66" spans="1:4" x14ac:dyDescent="0.25">
      <c r="A66" s="19" t="s">
        <v>110</v>
      </c>
      <c r="B66" s="20">
        <f>SUM(B67)</f>
        <v>5</v>
      </c>
      <c r="C66" s="20">
        <f>SUM(C67)</f>
        <v>46</v>
      </c>
      <c r="D66" s="20">
        <f>SUM(D67)</f>
        <v>51</v>
      </c>
    </row>
    <row r="67" spans="1:4" x14ac:dyDescent="0.25">
      <c r="A67" s="5" t="s">
        <v>111</v>
      </c>
      <c r="B67" s="8">
        <v>5</v>
      </c>
      <c r="C67" s="8">
        <v>46</v>
      </c>
      <c r="D67" s="8">
        <f>SUM(B67:C67)</f>
        <v>51</v>
      </c>
    </row>
    <row r="68" spans="1:4" x14ac:dyDescent="0.25">
      <c r="A68" s="6" t="s">
        <v>19</v>
      </c>
      <c r="B68" s="9">
        <f>SUM(B69)</f>
        <v>11</v>
      </c>
      <c r="C68" s="9">
        <f>SUM(C69)</f>
        <v>42</v>
      </c>
      <c r="D68" s="9">
        <f>SUM(D69)</f>
        <v>53</v>
      </c>
    </row>
    <row r="69" spans="1:4" x14ac:dyDescent="0.25">
      <c r="A69" s="5" t="s">
        <v>20</v>
      </c>
      <c r="B69" s="8">
        <v>11</v>
      </c>
      <c r="C69" s="8">
        <v>42</v>
      </c>
      <c r="D69" s="8">
        <f>SUM(B69:C69)</f>
        <v>53</v>
      </c>
    </row>
    <row r="70" spans="1:4" x14ac:dyDescent="0.25">
      <c r="A70" s="19" t="s">
        <v>68</v>
      </c>
      <c r="B70" s="20">
        <f>SUM(B71:B72)</f>
        <v>47</v>
      </c>
      <c r="C70" s="20">
        <f>SUM(C71:C72)</f>
        <v>175</v>
      </c>
      <c r="D70" s="20">
        <f>SUM(D71:D72)</f>
        <v>222</v>
      </c>
    </row>
    <row r="71" spans="1:4" x14ac:dyDescent="0.25">
      <c r="A71" s="5" t="s">
        <v>69</v>
      </c>
      <c r="B71" s="8">
        <v>34</v>
      </c>
      <c r="C71" s="8">
        <v>129</v>
      </c>
      <c r="D71" s="8">
        <f>SUM(B71:C71)</f>
        <v>163</v>
      </c>
    </row>
    <row r="72" spans="1:4" x14ac:dyDescent="0.25">
      <c r="A72" s="5" t="s">
        <v>101</v>
      </c>
      <c r="B72" s="8">
        <v>13</v>
      </c>
      <c r="C72" s="8">
        <v>46</v>
      </c>
      <c r="D72" s="8">
        <f>SUM(B72:C72)</f>
        <v>59</v>
      </c>
    </row>
    <row r="73" spans="1:4" x14ac:dyDescent="0.25">
      <c r="A73" s="19" t="s">
        <v>76</v>
      </c>
      <c r="B73" s="20">
        <f>SUM(B74:B75)</f>
        <v>21</v>
      </c>
      <c r="C73" s="20">
        <f>SUM(C74:C75)</f>
        <v>70</v>
      </c>
      <c r="D73" s="20">
        <f>SUM(D74:D75)</f>
        <v>91</v>
      </c>
    </row>
    <row r="74" spans="1:4" x14ac:dyDescent="0.25">
      <c r="A74" s="5" t="s">
        <v>77</v>
      </c>
      <c r="B74" s="8">
        <v>3</v>
      </c>
      <c r="C74" s="8">
        <v>6</v>
      </c>
      <c r="D74" s="8">
        <f>SUM(B74:C74)</f>
        <v>9</v>
      </c>
    </row>
    <row r="75" spans="1:4" x14ac:dyDescent="0.25">
      <c r="A75" s="5" t="s">
        <v>103</v>
      </c>
      <c r="B75" s="8">
        <v>18</v>
      </c>
      <c r="C75" s="8">
        <v>64</v>
      </c>
      <c r="D75" s="8">
        <f>SUM(B75:C75)</f>
        <v>82</v>
      </c>
    </row>
    <row r="76" spans="1:4" x14ac:dyDescent="0.25">
      <c r="A76" s="19" t="s">
        <v>84</v>
      </c>
      <c r="B76" s="20">
        <f>SUM(B77:B79)</f>
        <v>9</v>
      </c>
      <c r="C76" s="20">
        <f>SUM(C77:C79)</f>
        <v>38</v>
      </c>
      <c r="D76" s="20">
        <f>SUM(D77:D79)</f>
        <v>47</v>
      </c>
    </row>
    <row r="77" spans="1:4" x14ac:dyDescent="0.25">
      <c r="A77" s="5" t="s">
        <v>85</v>
      </c>
      <c r="B77" s="8">
        <v>1</v>
      </c>
      <c r="C77" s="8">
        <v>1</v>
      </c>
      <c r="D77" s="8">
        <f>SUM(B77:C77)</f>
        <v>2</v>
      </c>
    </row>
    <row r="78" spans="1:4" x14ac:dyDescent="0.25">
      <c r="A78" s="5" t="s">
        <v>113</v>
      </c>
      <c r="B78" s="8">
        <v>1</v>
      </c>
      <c r="C78" s="8">
        <v>8</v>
      </c>
      <c r="D78" s="8">
        <f t="shared" ref="D78:D79" si="6">SUM(B78:C78)</f>
        <v>9</v>
      </c>
    </row>
    <row r="79" spans="1:4" x14ac:dyDescent="0.25">
      <c r="A79" s="5" t="s">
        <v>112</v>
      </c>
      <c r="B79" s="8">
        <v>7</v>
      </c>
      <c r="C79" s="8">
        <v>29</v>
      </c>
      <c r="D79" s="8">
        <f t="shared" si="6"/>
        <v>36</v>
      </c>
    </row>
    <row r="80" spans="1:4" x14ac:dyDescent="0.25">
      <c r="A80" s="19" t="s">
        <v>86</v>
      </c>
      <c r="B80" s="20">
        <f>SUM(B81:B83)</f>
        <v>4</v>
      </c>
      <c r="C80" s="20">
        <f>SUM(C81:C83)</f>
        <v>44</v>
      </c>
      <c r="D80" s="20">
        <f>SUM(D81:D83)</f>
        <v>48</v>
      </c>
    </row>
    <row r="81" spans="1:4" x14ac:dyDescent="0.25">
      <c r="A81" s="5" t="s">
        <v>88</v>
      </c>
      <c r="B81" s="8">
        <v>1</v>
      </c>
      <c r="C81" s="8"/>
      <c r="D81" s="8">
        <f>SUM(B81:C81)</f>
        <v>1</v>
      </c>
    </row>
    <row r="82" spans="1:4" x14ac:dyDescent="0.25">
      <c r="A82" s="5" t="s">
        <v>114</v>
      </c>
      <c r="B82" s="8"/>
      <c r="C82" s="8">
        <v>2</v>
      </c>
      <c r="D82" s="8">
        <f t="shared" ref="D82:D83" si="7">SUM(B82:C82)</f>
        <v>2</v>
      </c>
    </row>
    <row r="83" spans="1:4" x14ac:dyDescent="0.25">
      <c r="A83" s="5" t="s">
        <v>87</v>
      </c>
      <c r="B83" s="8">
        <v>3</v>
      </c>
      <c r="C83" s="8">
        <v>42</v>
      </c>
      <c r="D83" s="8">
        <f t="shared" si="7"/>
        <v>45</v>
      </c>
    </row>
    <row r="84" spans="1:4" x14ac:dyDescent="0.25">
      <c r="A84" s="19" t="s">
        <v>23</v>
      </c>
      <c r="B84" s="20">
        <f>SUM(B85:B91)</f>
        <v>46</v>
      </c>
      <c r="C84" s="20">
        <f>SUM(C85:C91)</f>
        <v>159</v>
      </c>
      <c r="D84" s="20">
        <f>SUM(D85:D91)</f>
        <v>205</v>
      </c>
    </row>
    <row r="85" spans="1:4" x14ac:dyDescent="0.25">
      <c r="A85" s="5" t="s">
        <v>109</v>
      </c>
      <c r="B85" s="8">
        <v>6</v>
      </c>
      <c r="C85" s="8">
        <v>28</v>
      </c>
      <c r="D85" s="8">
        <f>SUM(B85:C85)</f>
        <v>34</v>
      </c>
    </row>
    <row r="86" spans="1:4" x14ac:dyDescent="0.25">
      <c r="A86" s="5" t="s">
        <v>83</v>
      </c>
      <c r="B86" s="8">
        <v>15</v>
      </c>
      <c r="C86" s="8">
        <v>41</v>
      </c>
      <c r="D86" s="8">
        <f t="shared" ref="D86:D91" si="8">SUM(B86:C86)</f>
        <v>56</v>
      </c>
    </row>
    <row r="87" spans="1:4" x14ac:dyDescent="0.25">
      <c r="A87" s="5" t="s">
        <v>108</v>
      </c>
      <c r="B87" s="8">
        <v>3</v>
      </c>
      <c r="C87" s="8">
        <v>12</v>
      </c>
      <c r="D87" s="8">
        <f t="shared" si="8"/>
        <v>15</v>
      </c>
    </row>
    <row r="88" spans="1:4" x14ac:dyDescent="0.25">
      <c r="A88" s="5" t="s">
        <v>82</v>
      </c>
      <c r="B88" s="8">
        <v>4</v>
      </c>
      <c r="C88" s="8">
        <v>33</v>
      </c>
      <c r="D88" s="8">
        <f t="shared" si="8"/>
        <v>37</v>
      </c>
    </row>
    <row r="89" spans="1:4" x14ac:dyDescent="0.25">
      <c r="A89" s="5" t="s">
        <v>57</v>
      </c>
      <c r="B89" s="8">
        <v>9</v>
      </c>
      <c r="C89" s="8">
        <v>21</v>
      </c>
      <c r="D89" s="8">
        <f t="shared" si="8"/>
        <v>30</v>
      </c>
    </row>
    <row r="90" spans="1:4" x14ac:dyDescent="0.25">
      <c r="A90" s="5" t="s">
        <v>25</v>
      </c>
      <c r="B90" s="8">
        <v>7</v>
      </c>
      <c r="C90" s="8">
        <v>9</v>
      </c>
      <c r="D90" s="8">
        <f t="shared" si="8"/>
        <v>16</v>
      </c>
    </row>
    <row r="91" spans="1:4" x14ac:dyDescent="0.25">
      <c r="A91" s="5" t="s">
        <v>24</v>
      </c>
      <c r="B91" s="8">
        <v>2</v>
      </c>
      <c r="C91" s="8">
        <v>15</v>
      </c>
      <c r="D91" s="8">
        <f t="shared" si="8"/>
        <v>17</v>
      </c>
    </row>
    <row r="92" spans="1:4" x14ac:dyDescent="0.25">
      <c r="A92" s="19" t="s">
        <v>26</v>
      </c>
      <c r="B92" s="20">
        <f>SUM(B93)</f>
        <v>127</v>
      </c>
      <c r="C92" s="20">
        <f>SUM(C93)</f>
        <v>54</v>
      </c>
      <c r="D92" s="20">
        <f>SUM(D93)</f>
        <v>181</v>
      </c>
    </row>
    <row r="93" spans="1:4" x14ac:dyDescent="0.25">
      <c r="A93" s="5" t="s">
        <v>27</v>
      </c>
      <c r="B93" s="8">
        <v>127</v>
      </c>
      <c r="C93" s="8">
        <v>54</v>
      </c>
      <c r="D93" s="8">
        <f>SUM(B93:C93)</f>
        <v>181</v>
      </c>
    </row>
    <row r="94" spans="1:4" x14ac:dyDescent="0.25">
      <c r="A94" s="19" t="s">
        <v>6</v>
      </c>
      <c r="B94" s="21">
        <f>SUM(B95:B114)</f>
        <v>475</v>
      </c>
      <c r="C94" s="21">
        <f>SUM(C95:C114)</f>
        <v>633</v>
      </c>
      <c r="D94" s="21">
        <f>SUM(D95:D114)</f>
        <v>1108</v>
      </c>
    </row>
    <row r="95" spans="1:4" x14ac:dyDescent="0.25">
      <c r="A95" s="7" t="s">
        <v>40</v>
      </c>
      <c r="B95" s="10">
        <v>6</v>
      </c>
      <c r="C95" s="10">
        <v>2</v>
      </c>
      <c r="D95" s="10">
        <f t="shared" ref="D95:D112" si="9">SUM(B95:C95)</f>
        <v>8</v>
      </c>
    </row>
    <row r="96" spans="1:4" x14ac:dyDescent="0.25">
      <c r="A96" s="7" t="s">
        <v>94</v>
      </c>
      <c r="B96" s="10">
        <v>19</v>
      </c>
      <c r="C96" s="10">
        <v>41</v>
      </c>
      <c r="D96" s="10">
        <f t="shared" si="9"/>
        <v>60</v>
      </c>
    </row>
    <row r="97" spans="1:4" x14ac:dyDescent="0.25">
      <c r="A97" s="7" t="s">
        <v>28</v>
      </c>
      <c r="B97" s="10">
        <v>59</v>
      </c>
      <c r="C97" s="10">
        <v>45</v>
      </c>
      <c r="D97" s="10">
        <f t="shared" si="9"/>
        <v>104</v>
      </c>
    </row>
    <row r="98" spans="1:4" x14ac:dyDescent="0.25">
      <c r="A98" s="7" t="s">
        <v>37</v>
      </c>
      <c r="B98" s="10">
        <v>43</v>
      </c>
      <c r="C98" s="10">
        <v>58</v>
      </c>
      <c r="D98" s="10">
        <f t="shared" si="9"/>
        <v>101</v>
      </c>
    </row>
    <row r="99" spans="1:4" x14ac:dyDescent="0.25">
      <c r="A99" s="7" t="s">
        <v>39</v>
      </c>
      <c r="B99" s="10">
        <v>49</v>
      </c>
      <c r="C99" s="10">
        <v>53</v>
      </c>
      <c r="D99" s="10">
        <f t="shared" si="9"/>
        <v>102</v>
      </c>
    </row>
    <row r="100" spans="1:4" x14ac:dyDescent="0.25">
      <c r="A100" s="7" t="s">
        <v>29</v>
      </c>
      <c r="B100" s="10">
        <v>76</v>
      </c>
      <c r="C100" s="10">
        <v>111</v>
      </c>
      <c r="D100" s="10">
        <f t="shared" si="9"/>
        <v>187</v>
      </c>
    </row>
    <row r="101" spans="1:4" x14ac:dyDescent="0.25">
      <c r="A101" s="7" t="s">
        <v>42</v>
      </c>
      <c r="B101" s="10">
        <v>16</v>
      </c>
      <c r="C101" s="10">
        <v>15</v>
      </c>
      <c r="D101" s="10">
        <f t="shared" si="9"/>
        <v>31</v>
      </c>
    </row>
    <row r="102" spans="1:4" x14ac:dyDescent="0.25">
      <c r="A102" s="7" t="s">
        <v>96</v>
      </c>
      <c r="B102" s="10">
        <v>2</v>
      </c>
      <c r="C102" s="10">
        <v>3</v>
      </c>
      <c r="D102" s="10">
        <f t="shared" si="9"/>
        <v>5</v>
      </c>
    </row>
    <row r="103" spans="1:4" x14ac:dyDescent="0.25">
      <c r="A103" s="7" t="s">
        <v>44</v>
      </c>
      <c r="B103" s="10">
        <v>1</v>
      </c>
      <c r="C103" s="10">
        <v>6</v>
      </c>
      <c r="D103" s="10">
        <f t="shared" si="9"/>
        <v>7</v>
      </c>
    </row>
    <row r="104" spans="1:4" x14ac:dyDescent="0.25">
      <c r="A104" s="7" t="s">
        <v>59</v>
      </c>
      <c r="B104" s="10">
        <v>2</v>
      </c>
      <c r="C104" s="10">
        <v>1</v>
      </c>
      <c r="D104" s="10">
        <f t="shared" si="9"/>
        <v>3</v>
      </c>
    </row>
    <row r="105" spans="1:4" x14ac:dyDescent="0.25">
      <c r="A105" s="7" t="s">
        <v>7</v>
      </c>
      <c r="B105" s="10">
        <v>36</v>
      </c>
      <c r="C105" s="10">
        <v>6</v>
      </c>
      <c r="D105" s="10">
        <f t="shared" si="9"/>
        <v>42</v>
      </c>
    </row>
    <row r="106" spans="1:4" x14ac:dyDescent="0.25">
      <c r="A106" s="7" t="s">
        <v>12</v>
      </c>
      <c r="B106" s="10">
        <v>18</v>
      </c>
      <c r="C106" s="10">
        <v>44</v>
      </c>
      <c r="D106" s="10">
        <f t="shared" si="9"/>
        <v>62</v>
      </c>
    </row>
    <row r="107" spans="1:4" x14ac:dyDescent="0.25">
      <c r="A107" s="7" t="s">
        <v>36</v>
      </c>
      <c r="B107" s="10">
        <v>13</v>
      </c>
      <c r="C107" s="10">
        <v>24</v>
      </c>
      <c r="D107" s="10">
        <f t="shared" si="9"/>
        <v>37</v>
      </c>
    </row>
    <row r="108" spans="1:4" x14ac:dyDescent="0.25">
      <c r="A108" s="7" t="s">
        <v>41</v>
      </c>
      <c r="B108" s="10">
        <v>1</v>
      </c>
      <c r="C108" s="10">
        <v>1</v>
      </c>
      <c r="D108" s="10">
        <f t="shared" si="9"/>
        <v>2</v>
      </c>
    </row>
    <row r="109" spans="1:4" x14ac:dyDescent="0.25">
      <c r="A109" s="7" t="s">
        <v>14</v>
      </c>
      <c r="B109" s="10">
        <v>21</v>
      </c>
      <c r="C109" s="10">
        <v>8</v>
      </c>
      <c r="D109" s="10">
        <f t="shared" si="9"/>
        <v>29</v>
      </c>
    </row>
    <row r="110" spans="1:4" x14ac:dyDescent="0.25">
      <c r="A110" s="7" t="s">
        <v>38</v>
      </c>
      <c r="B110" s="10">
        <v>18</v>
      </c>
      <c r="C110" s="10">
        <v>59</v>
      </c>
      <c r="D110" s="10">
        <f t="shared" si="9"/>
        <v>77</v>
      </c>
    </row>
    <row r="111" spans="1:4" x14ac:dyDescent="0.25">
      <c r="A111" s="7" t="s">
        <v>43</v>
      </c>
      <c r="B111" s="10">
        <v>59</v>
      </c>
      <c r="C111" s="10">
        <v>71</v>
      </c>
      <c r="D111" s="10">
        <f t="shared" si="9"/>
        <v>130</v>
      </c>
    </row>
    <row r="112" spans="1:4" x14ac:dyDescent="0.25">
      <c r="A112" s="7" t="s">
        <v>30</v>
      </c>
      <c r="B112" s="10">
        <v>28</v>
      </c>
      <c r="C112" s="10">
        <v>80</v>
      </c>
      <c r="D112" s="10">
        <f t="shared" si="9"/>
        <v>108</v>
      </c>
    </row>
    <row r="113" spans="1:4" s="4" customFormat="1" x14ac:dyDescent="0.25">
      <c r="A113" s="7" t="s">
        <v>13</v>
      </c>
      <c r="B113" s="10">
        <v>1</v>
      </c>
      <c r="C113" s="10"/>
      <c r="D113" s="10">
        <v>1</v>
      </c>
    </row>
    <row r="114" spans="1:4" x14ac:dyDescent="0.25">
      <c r="A114" s="7" t="s">
        <v>95</v>
      </c>
      <c r="B114" s="10">
        <v>7</v>
      </c>
      <c r="C114" s="10">
        <v>5</v>
      </c>
      <c r="D114" s="10">
        <f>SUM(B114:C114)</f>
        <v>12</v>
      </c>
    </row>
    <row r="115" spans="1:4" x14ac:dyDescent="0.25">
      <c r="A115" s="19" t="s">
        <v>90</v>
      </c>
      <c r="B115" s="20">
        <f>SUM(B116:B117)</f>
        <v>64</v>
      </c>
      <c r="C115" s="20">
        <f>SUM(C116:C117)</f>
        <v>22</v>
      </c>
      <c r="D115" s="20">
        <f>SUM(D116:D117)</f>
        <v>86</v>
      </c>
    </row>
    <row r="116" spans="1:4" x14ac:dyDescent="0.25">
      <c r="A116" s="5" t="s">
        <v>115</v>
      </c>
      <c r="B116" s="8">
        <v>17</v>
      </c>
      <c r="C116" s="8">
        <v>12</v>
      </c>
      <c r="D116" s="8">
        <f>SUM(B116:C116)</f>
        <v>29</v>
      </c>
    </row>
    <row r="117" spans="1:4" x14ac:dyDescent="0.25">
      <c r="A117" s="5" t="s">
        <v>91</v>
      </c>
      <c r="B117" s="8">
        <v>47</v>
      </c>
      <c r="C117" s="8">
        <v>10</v>
      </c>
      <c r="D117" s="8">
        <f>SUM(B117:C117)</f>
        <v>57</v>
      </c>
    </row>
    <row r="118" spans="1:4" x14ac:dyDescent="0.25">
      <c r="A118" s="19" t="s">
        <v>92</v>
      </c>
      <c r="B118" s="20">
        <f>SUM(B119)</f>
        <v>11</v>
      </c>
      <c r="C118" s="20">
        <f>SUM(C119)</f>
        <v>53</v>
      </c>
      <c r="D118" s="20">
        <f>SUM(D119)</f>
        <v>64</v>
      </c>
    </row>
    <row r="119" spans="1:4" x14ac:dyDescent="0.25">
      <c r="A119" s="11" t="s">
        <v>93</v>
      </c>
      <c r="B119" s="12">
        <v>11</v>
      </c>
      <c r="C119" s="12">
        <v>53</v>
      </c>
      <c r="D119" s="12">
        <f>SUM(B119:C119)</f>
        <v>64</v>
      </c>
    </row>
    <row r="120" spans="1:4" x14ac:dyDescent="0.25">
      <c r="A120" s="2" t="s">
        <v>120</v>
      </c>
      <c r="B120" s="14">
        <f>SUM(B118,B115,B94,B92,B84,B80,B76,B73,B70,B68,B66,B62,B52,B38,B36,B30,B21,B19,B16,B13,B9,B6,B4)</f>
        <v>1808</v>
      </c>
      <c r="C120" s="14">
        <f>SUM(C118,C115,C94,C92,C84,C80,C76,C73,C70,C68,C66,C62,C52,C38,C36,C30,C21,C19,C16,C13,C9,C6,C4)</f>
        <v>3277</v>
      </c>
      <c r="D120" s="14">
        <f>SUM(B120:C120)</f>
        <v>5085</v>
      </c>
    </row>
    <row r="121" spans="1:4" x14ac:dyDescent="0.25">
      <c r="A121" s="17" t="s">
        <v>126</v>
      </c>
      <c r="B121" s="18"/>
      <c r="C121" s="18"/>
      <c r="D121" s="18"/>
    </row>
    <row r="122" spans="1:4" x14ac:dyDescent="0.25">
      <c r="A122" s="19" t="s">
        <v>10</v>
      </c>
      <c r="B122" s="20">
        <f>SUM(B123)</f>
        <v>0</v>
      </c>
      <c r="C122" s="20">
        <f>SUM(C123)</f>
        <v>1</v>
      </c>
      <c r="D122" s="20">
        <v>1</v>
      </c>
    </row>
    <row r="123" spans="1:4" x14ac:dyDescent="0.25">
      <c r="A123" s="5" t="s">
        <v>11</v>
      </c>
      <c r="B123" s="8"/>
      <c r="C123" s="8">
        <v>1</v>
      </c>
      <c r="D123" s="8">
        <f>SUM(B123:C123)</f>
        <v>1</v>
      </c>
    </row>
    <row r="124" spans="1:4" x14ac:dyDescent="0.25">
      <c r="A124" s="19" t="s">
        <v>21</v>
      </c>
      <c r="B124" s="20">
        <f>SUM(B125:B127)</f>
        <v>38</v>
      </c>
      <c r="C124" s="20">
        <f>SUM(C125:C127)</f>
        <v>70</v>
      </c>
      <c r="D124" s="20">
        <f>SUM(D125:D127)</f>
        <v>108</v>
      </c>
    </row>
    <row r="125" spans="1:4" x14ac:dyDescent="0.25">
      <c r="A125" s="5" t="s">
        <v>34</v>
      </c>
      <c r="B125" s="8">
        <v>15</v>
      </c>
      <c r="C125" s="8">
        <v>27</v>
      </c>
      <c r="D125" s="8">
        <f>SUM(B125:C125)</f>
        <v>42</v>
      </c>
    </row>
    <row r="126" spans="1:4" x14ac:dyDescent="0.25">
      <c r="A126" s="5" t="s">
        <v>22</v>
      </c>
      <c r="B126" s="8">
        <v>11</v>
      </c>
      <c r="C126" s="8">
        <v>21</v>
      </c>
      <c r="D126" s="8">
        <f t="shared" ref="D126:D127" si="10">SUM(B126:C126)</f>
        <v>32</v>
      </c>
    </row>
    <row r="127" spans="1:4" x14ac:dyDescent="0.25">
      <c r="A127" s="5" t="s">
        <v>11</v>
      </c>
      <c r="B127" s="8">
        <v>12</v>
      </c>
      <c r="C127" s="8">
        <v>22</v>
      </c>
      <c r="D127" s="8">
        <f t="shared" si="10"/>
        <v>34</v>
      </c>
    </row>
    <row r="128" spans="1:4" x14ac:dyDescent="0.25">
      <c r="A128" s="19" t="s">
        <v>55</v>
      </c>
      <c r="B128" s="20">
        <f>SUM(B129)</f>
        <v>9</v>
      </c>
      <c r="C128" s="20">
        <f>SUM(C129)</f>
        <v>21</v>
      </c>
      <c r="D128" s="20">
        <f>SUM(D129)</f>
        <v>30</v>
      </c>
    </row>
    <row r="129" spans="1:4" x14ac:dyDescent="0.25">
      <c r="A129" s="11" t="s">
        <v>56</v>
      </c>
      <c r="B129" s="12">
        <v>9</v>
      </c>
      <c r="C129" s="12">
        <v>21</v>
      </c>
      <c r="D129" s="12">
        <f>SUM(B129:C129)</f>
        <v>30</v>
      </c>
    </row>
    <row r="130" spans="1:4" x14ac:dyDescent="0.25">
      <c r="A130" s="2" t="s">
        <v>120</v>
      </c>
      <c r="B130" s="13">
        <f>SUM(B128,B124,B122)</f>
        <v>47</v>
      </c>
      <c r="C130" s="13">
        <f t="shared" ref="C130:D130" si="11">SUM(C128,C124,C122)</f>
        <v>92</v>
      </c>
      <c r="D130" s="13">
        <f t="shared" si="11"/>
        <v>139</v>
      </c>
    </row>
    <row r="131" spans="1:4" x14ac:dyDescent="0.25">
      <c r="A131" s="15" t="s">
        <v>127</v>
      </c>
      <c r="B131" s="16">
        <f>SUM(B130,B120)</f>
        <v>1855</v>
      </c>
      <c r="C131" s="16">
        <f t="shared" ref="C131:D131" si="12">SUM(C130,C120)</f>
        <v>3369</v>
      </c>
      <c r="D131" s="16">
        <f t="shared" si="12"/>
        <v>5224</v>
      </c>
    </row>
    <row r="133" spans="1:4" x14ac:dyDescent="0.25">
      <c r="B133" s="3" t="s">
        <v>129</v>
      </c>
    </row>
    <row r="134" spans="1:4" x14ac:dyDescent="0.25">
      <c r="B134" s="3" t="s">
        <v>130</v>
      </c>
    </row>
    <row r="135" spans="1:4" x14ac:dyDescent="0.25">
      <c r="B135" s="3" t="s">
        <v>131</v>
      </c>
    </row>
  </sheetData>
  <mergeCells count="3">
    <mergeCell ref="B2:C2"/>
    <mergeCell ref="D2:D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สรุปจบปีกศ68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Nuntana Korattana</cp:lastModifiedBy>
  <dcterms:created xsi:type="dcterms:W3CDTF">2025-08-22T06:43:10Z</dcterms:created>
  <dcterms:modified xsi:type="dcterms:W3CDTF">2025-09-01T07:33:25Z</dcterms:modified>
</cp:coreProperties>
</file>