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unun/Desktop/"/>
    </mc:Choice>
  </mc:AlternateContent>
  <xr:revisionPtr revIDLastSave="0" documentId="8_{BD39EF8C-6579-D844-B414-1BED4F68F3E7}" xr6:coauthVersionLast="45" xr6:coauthVersionMax="45" xr10:uidLastSave="{00000000-0000-0000-0000-000000000000}"/>
  <bookViews>
    <workbookView xWindow="480" yWindow="960" windowWidth="25040" windowHeight="13780" xr2:uid="{CFA330D3-23C0-A948-ABFA-71A7BB867143}"/>
  </bookViews>
  <sheets>
    <sheet name="Sheet1" sheetId="1" r:id="rId1"/>
  </sheets>
  <definedNames>
    <definedName name="_xlnm.Print_Titles" localSheetId="0">Sheet1!$2:$3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9" i="1" l="1"/>
  <c r="U129" i="1"/>
  <c r="P129" i="1"/>
  <c r="K129" i="1"/>
  <c r="F129" i="1"/>
  <c r="Z128" i="1"/>
  <c r="U128" i="1"/>
  <c r="K128" i="1"/>
  <c r="F128" i="1"/>
  <c r="Z127" i="1"/>
  <c r="U127" i="1"/>
  <c r="P127" i="1"/>
  <c r="K127" i="1"/>
  <c r="F127" i="1"/>
  <c r="Z126" i="1"/>
  <c r="U126" i="1"/>
  <c r="P126" i="1"/>
  <c r="K126" i="1"/>
  <c r="F126" i="1"/>
  <c r="Z125" i="1"/>
  <c r="U125" i="1"/>
  <c r="P125" i="1"/>
  <c r="K125" i="1"/>
  <c r="F125" i="1"/>
  <c r="Z124" i="1"/>
  <c r="U124" i="1"/>
  <c r="P124" i="1"/>
  <c r="K124" i="1"/>
  <c r="F124" i="1"/>
  <c r="Z123" i="1"/>
  <c r="U123" i="1"/>
  <c r="P123" i="1"/>
  <c r="K123" i="1"/>
  <c r="F123" i="1"/>
  <c r="Z122" i="1"/>
  <c r="U122" i="1"/>
  <c r="P122" i="1"/>
  <c r="K122" i="1"/>
  <c r="F122" i="1"/>
  <c r="Z121" i="1"/>
  <c r="U121" i="1"/>
  <c r="P121" i="1"/>
  <c r="Z120" i="1"/>
  <c r="U120" i="1"/>
  <c r="P120" i="1"/>
  <c r="K120" i="1"/>
  <c r="F120" i="1"/>
  <c r="Z119" i="1"/>
  <c r="U119" i="1"/>
  <c r="P119" i="1"/>
  <c r="K119" i="1"/>
  <c r="F119" i="1"/>
  <c r="Z118" i="1"/>
  <c r="U118" i="1"/>
  <c r="P118" i="1"/>
  <c r="K118" i="1"/>
  <c r="F118" i="1"/>
  <c r="Z117" i="1"/>
  <c r="U117" i="1"/>
  <c r="P117" i="1"/>
  <c r="K117" i="1"/>
  <c r="F117" i="1"/>
  <c r="Z116" i="1"/>
  <c r="U116" i="1"/>
  <c r="P116" i="1"/>
  <c r="K116" i="1"/>
  <c r="F116" i="1"/>
  <c r="Z115" i="1"/>
  <c r="U115" i="1"/>
  <c r="P115" i="1"/>
  <c r="K115" i="1"/>
  <c r="F115" i="1"/>
  <c r="Z114" i="1"/>
  <c r="U114" i="1"/>
  <c r="P114" i="1"/>
  <c r="K114" i="1"/>
  <c r="F114" i="1"/>
  <c r="Z113" i="1"/>
  <c r="U113" i="1"/>
  <c r="P113" i="1"/>
  <c r="K113" i="1"/>
  <c r="F113" i="1"/>
  <c r="AE111" i="1"/>
  <c r="Z111" i="1"/>
  <c r="U111" i="1"/>
  <c r="P111" i="1"/>
  <c r="K111" i="1"/>
  <c r="F111" i="1"/>
  <c r="AE110" i="1"/>
  <c r="Z110" i="1"/>
  <c r="K110" i="1"/>
  <c r="AE109" i="1"/>
  <c r="Z109" i="1"/>
  <c r="U109" i="1"/>
  <c r="P109" i="1"/>
  <c r="K109" i="1"/>
  <c r="F109" i="1"/>
  <c r="AE107" i="1"/>
  <c r="Z107" i="1"/>
  <c r="U107" i="1"/>
  <c r="P107" i="1"/>
  <c r="K107" i="1"/>
  <c r="F107" i="1"/>
  <c r="AE103" i="1"/>
  <c r="Y103" i="1"/>
  <c r="Z103" i="1" s="1"/>
  <c r="X103" i="1"/>
  <c r="W103" i="1"/>
  <c r="U103" i="1"/>
  <c r="T103" i="1"/>
  <c r="S103" i="1"/>
  <c r="O103" i="1"/>
  <c r="P103" i="1" s="1"/>
  <c r="M103" i="1"/>
  <c r="L103" i="1"/>
  <c r="J103" i="1"/>
  <c r="K103" i="1" s="1"/>
  <c r="H103" i="1"/>
  <c r="G103" i="1"/>
  <c r="E103" i="1"/>
  <c r="F103" i="1" s="1"/>
  <c r="D103" i="1"/>
  <c r="C103" i="1"/>
  <c r="AE102" i="1"/>
  <c r="Z102" i="1"/>
  <c r="U102" i="1"/>
  <c r="F102" i="1"/>
  <c r="AE101" i="1"/>
  <c r="Z101" i="1"/>
  <c r="U101" i="1"/>
  <c r="P101" i="1"/>
  <c r="K101" i="1"/>
  <c r="F101" i="1"/>
  <c r="AE99" i="1"/>
  <c r="Z99" i="1"/>
  <c r="U99" i="1"/>
  <c r="P99" i="1"/>
  <c r="K99" i="1"/>
  <c r="F99" i="1"/>
  <c r="P98" i="1"/>
  <c r="K98" i="1"/>
  <c r="F98" i="1"/>
  <c r="AE97" i="1"/>
  <c r="Z97" i="1"/>
  <c r="U97" i="1"/>
  <c r="P97" i="1"/>
  <c r="K97" i="1"/>
  <c r="F97" i="1"/>
  <c r="AE95" i="1"/>
  <c r="Z95" i="1"/>
  <c r="U95" i="1"/>
  <c r="P95" i="1"/>
  <c r="K95" i="1"/>
  <c r="F95" i="1"/>
  <c r="AE94" i="1"/>
  <c r="Z94" i="1"/>
  <c r="U94" i="1"/>
  <c r="P94" i="1"/>
  <c r="K94" i="1"/>
  <c r="F94" i="1"/>
  <c r="AE93" i="1"/>
  <c r="Z93" i="1"/>
  <c r="U93" i="1"/>
  <c r="P93" i="1"/>
  <c r="K93" i="1"/>
  <c r="F93" i="1"/>
  <c r="AE92" i="1"/>
  <c r="Z92" i="1"/>
  <c r="U92" i="1"/>
  <c r="P92" i="1"/>
  <c r="K92" i="1"/>
  <c r="F92" i="1"/>
  <c r="AE90" i="1"/>
  <c r="Z90" i="1"/>
  <c r="U90" i="1"/>
  <c r="P90" i="1"/>
  <c r="K90" i="1"/>
  <c r="F90" i="1"/>
  <c r="Z88" i="1"/>
  <c r="Z87" i="1"/>
  <c r="P87" i="1"/>
  <c r="AE85" i="1"/>
  <c r="Z85" i="1"/>
  <c r="U85" i="1"/>
  <c r="P85" i="1"/>
  <c r="K85" i="1"/>
  <c r="F85" i="1"/>
  <c r="AE84" i="1"/>
  <c r="Z84" i="1"/>
  <c r="U84" i="1"/>
  <c r="P84" i="1"/>
  <c r="K84" i="1"/>
  <c r="F84" i="1"/>
  <c r="AE83" i="1"/>
  <c r="Z83" i="1"/>
  <c r="U83" i="1"/>
  <c r="P83" i="1"/>
  <c r="K83" i="1"/>
  <c r="F83" i="1"/>
  <c r="AE82" i="1"/>
  <c r="Z82" i="1"/>
  <c r="U82" i="1"/>
  <c r="P82" i="1"/>
  <c r="K82" i="1"/>
  <c r="F82" i="1"/>
  <c r="AE81" i="1"/>
  <c r="Z81" i="1"/>
  <c r="U81" i="1"/>
  <c r="P81" i="1"/>
  <c r="K81" i="1"/>
  <c r="F81" i="1"/>
  <c r="AE80" i="1"/>
  <c r="Z80" i="1"/>
  <c r="U80" i="1"/>
  <c r="P80" i="1"/>
  <c r="K80" i="1"/>
  <c r="F80" i="1"/>
  <c r="AE72" i="1"/>
  <c r="Z72" i="1"/>
  <c r="U72" i="1"/>
  <c r="P72" i="1"/>
  <c r="K72" i="1"/>
  <c r="F72" i="1"/>
  <c r="AE70" i="1"/>
  <c r="Z70" i="1"/>
  <c r="U70" i="1"/>
  <c r="P70" i="1"/>
  <c r="K70" i="1"/>
  <c r="F70" i="1"/>
  <c r="AE69" i="1"/>
  <c r="Z69" i="1"/>
  <c r="U69" i="1"/>
  <c r="P69" i="1"/>
  <c r="K69" i="1"/>
  <c r="F69" i="1"/>
  <c r="AE68" i="1"/>
  <c r="Z68" i="1"/>
  <c r="U68" i="1"/>
  <c r="P68" i="1"/>
  <c r="K68" i="1"/>
  <c r="F68" i="1"/>
  <c r="AE67" i="1"/>
  <c r="Z67" i="1"/>
  <c r="U67" i="1"/>
  <c r="P67" i="1"/>
  <c r="K67" i="1"/>
  <c r="F67" i="1"/>
  <c r="AE65" i="1"/>
  <c r="Z65" i="1"/>
  <c r="U65" i="1"/>
  <c r="P65" i="1"/>
  <c r="K65" i="1"/>
  <c r="F65" i="1"/>
  <c r="AE63" i="1"/>
  <c r="Z63" i="1"/>
  <c r="U63" i="1"/>
  <c r="P63" i="1"/>
  <c r="K63" i="1"/>
  <c r="F63" i="1"/>
  <c r="AE62" i="1"/>
  <c r="Z62" i="1"/>
  <c r="U62" i="1"/>
  <c r="P62" i="1"/>
  <c r="K62" i="1"/>
  <c r="F62" i="1"/>
  <c r="AE60" i="1"/>
  <c r="Z60" i="1"/>
  <c r="U60" i="1"/>
  <c r="P60" i="1"/>
  <c r="K60" i="1"/>
  <c r="F60" i="1"/>
  <c r="AE58" i="1"/>
  <c r="Z58" i="1"/>
  <c r="U58" i="1"/>
  <c r="P58" i="1"/>
  <c r="K58" i="1"/>
  <c r="F58" i="1"/>
  <c r="AE57" i="1"/>
  <c r="Z57" i="1"/>
  <c r="U57" i="1"/>
  <c r="P57" i="1"/>
  <c r="K57" i="1"/>
  <c r="F57" i="1"/>
  <c r="AE55" i="1"/>
  <c r="Z55" i="1"/>
  <c r="U55" i="1"/>
  <c r="P55" i="1"/>
  <c r="K55" i="1"/>
  <c r="F55" i="1"/>
  <c r="AE53" i="1"/>
  <c r="Z53" i="1"/>
  <c r="U53" i="1"/>
  <c r="P53" i="1"/>
  <c r="P52" i="1"/>
  <c r="K52" i="1"/>
  <c r="F52" i="1"/>
  <c r="AE51" i="1"/>
  <c r="Z51" i="1"/>
  <c r="U51" i="1"/>
  <c r="P51" i="1"/>
  <c r="K51" i="1"/>
  <c r="F51" i="1"/>
  <c r="AE50" i="1"/>
  <c r="Z50" i="1"/>
  <c r="U50" i="1"/>
  <c r="P50" i="1"/>
  <c r="K50" i="1"/>
  <c r="F50" i="1"/>
  <c r="AE48" i="1"/>
  <c r="Z48" i="1"/>
  <c r="U48" i="1"/>
  <c r="P48" i="1"/>
  <c r="K48" i="1"/>
  <c r="F48" i="1"/>
  <c r="AE46" i="1"/>
  <c r="Z46" i="1"/>
  <c r="U46" i="1"/>
  <c r="P46" i="1"/>
  <c r="K46" i="1"/>
  <c r="F46" i="1"/>
  <c r="AE45" i="1"/>
  <c r="Z45" i="1"/>
  <c r="U45" i="1"/>
  <c r="P45" i="1"/>
  <c r="K45" i="1"/>
  <c r="F45" i="1"/>
  <c r="AE43" i="1"/>
  <c r="Z43" i="1"/>
  <c r="AE42" i="1"/>
  <c r="Z42" i="1"/>
  <c r="U42" i="1"/>
  <c r="P42" i="1"/>
  <c r="K42" i="1"/>
  <c r="F42" i="1"/>
  <c r="AE41" i="1"/>
  <c r="Z41" i="1"/>
  <c r="U41" i="1"/>
  <c r="P41" i="1"/>
  <c r="K41" i="1"/>
  <c r="F41" i="1"/>
  <c r="AE39" i="1"/>
  <c r="Z39" i="1"/>
  <c r="U39" i="1"/>
  <c r="P39" i="1"/>
  <c r="K39" i="1"/>
  <c r="F39" i="1"/>
  <c r="AE38" i="1"/>
  <c r="Z38" i="1"/>
  <c r="U38" i="1"/>
  <c r="P38" i="1"/>
  <c r="K38" i="1"/>
  <c r="F38" i="1"/>
  <c r="AE37" i="1"/>
  <c r="Z37" i="1"/>
  <c r="U37" i="1"/>
  <c r="P37" i="1"/>
  <c r="K37" i="1"/>
  <c r="F37" i="1"/>
  <c r="AE36" i="1"/>
  <c r="Z36" i="1"/>
  <c r="U36" i="1"/>
  <c r="P36" i="1"/>
  <c r="K36" i="1"/>
  <c r="F36" i="1"/>
  <c r="AE35" i="1"/>
  <c r="Z35" i="1"/>
  <c r="U35" i="1"/>
  <c r="P35" i="1"/>
  <c r="K35" i="1"/>
  <c r="F35" i="1"/>
  <c r="AE34" i="1"/>
  <c r="Z34" i="1"/>
  <c r="U34" i="1"/>
  <c r="P34" i="1"/>
  <c r="K34" i="1"/>
  <c r="F34" i="1"/>
  <c r="AE33" i="1"/>
  <c r="Z33" i="1"/>
  <c r="U33" i="1"/>
  <c r="P33" i="1"/>
  <c r="K33" i="1"/>
  <c r="F33" i="1"/>
  <c r="AE31" i="1"/>
  <c r="Z31" i="1"/>
  <c r="AE30" i="1"/>
  <c r="Z30" i="1"/>
  <c r="U30" i="1"/>
  <c r="P30" i="1"/>
  <c r="K30" i="1"/>
  <c r="F30" i="1"/>
  <c r="AE28" i="1"/>
  <c r="Z28" i="1"/>
  <c r="U28" i="1"/>
  <c r="F28" i="1"/>
  <c r="AE27" i="1"/>
  <c r="Z27" i="1"/>
  <c r="U27" i="1"/>
  <c r="P27" i="1"/>
  <c r="K27" i="1"/>
  <c r="F27" i="1"/>
  <c r="AE24" i="1"/>
  <c r="Z24" i="1"/>
  <c r="U24" i="1"/>
  <c r="P24" i="1"/>
  <c r="K24" i="1"/>
  <c r="AE23" i="1"/>
  <c r="Z23" i="1"/>
  <c r="U23" i="1"/>
  <c r="P23" i="1"/>
  <c r="K23" i="1"/>
  <c r="F23" i="1"/>
  <c r="AE22" i="1"/>
  <c r="Z22" i="1"/>
  <c r="U22" i="1"/>
  <c r="P22" i="1"/>
  <c r="K22" i="1"/>
  <c r="F22" i="1"/>
  <c r="AE21" i="1"/>
  <c r="Z21" i="1"/>
  <c r="U21" i="1"/>
  <c r="P21" i="1"/>
  <c r="K21" i="1"/>
  <c r="F21" i="1"/>
  <c r="AE20" i="1"/>
  <c r="Z20" i="1"/>
  <c r="U20" i="1"/>
  <c r="P20" i="1"/>
  <c r="K20" i="1"/>
  <c r="F20" i="1"/>
  <c r="AE19" i="1"/>
  <c r="Z19" i="1"/>
  <c r="U19" i="1"/>
  <c r="P19" i="1"/>
  <c r="K19" i="1"/>
  <c r="F19" i="1"/>
  <c r="AE18" i="1"/>
  <c r="Z18" i="1"/>
  <c r="U18" i="1"/>
  <c r="P18" i="1"/>
  <c r="K18" i="1"/>
  <c r="F18" i="1"/>
  <c r="AE17" i="1"/>
  <c r="Z17" i="1"/>
  <c r="U17" i="1"/>
  <c r="P17" i="1"/>
  <c r="K17" i="1"/>
  <c r="F17" i="1"/>
  <c r="AE16" i="1"/>
  <c r="Z16" i="1"/>
  <c r="U16" i="1"/>
  <c r="P16" i="1"/>
  <c r="K16" i="1"/>
  <c r="F16" i="1"/>
  <c r="F15" i="1"/>
  <c r="AE13" i="1"/>
  <c r="Z13" i="1"/>
  <c r="U13" i="1"/>
  <c r="P13" i="1"/>
  <c r="K13" i="1"/>
  <c r="F13" i="1"/>
  <c r="AE12" i="1"/>
  <c r="Z12" i="1"/>
  <c r="U12" i="1"/>
  <c r="P12" i="1"/>
  <c r="K12" i="1"/>
  <c r="F12" i="1"/>
  <c r="AE10" i="1"/>
  <c r="Z10" i="1"/>
  <c r="U10" i="1"/>
  <c r="P10" i="1"/>
  <c r="K10" i="1"/>
  <c r="F10" i="1"/>
  <c r="AE8" i="1"/>
  <c r="AE7" i="1"/>
  <c r="Z7" i="1"/>
  <c r="U7" i="1"/>
  <c r="P7" i="1"/>
  <c r="K7" i="1"/>
  <c r="F7" i="1"/>
  <c r="AE6" i="1"/>
  <c r="Z6" i="1"/>
  <c r="U6" i="1"/>
  <c r="P6" i="1"/>
  <c r="K6" i="1"/>
  <c r="F6" i="1"/>
  <c r="AE5" i="1"/>
  <c r="Z5" i="1"/>
  <c r="U5" i="1"/>
  <c r="P5" i="1"/>
  <c r="K5" i="1"/>
  <c r="F5" i="1"/>
</calcChain>
</file>

<file path=xl/sharedStrings.xml><?xml version="1.0" encoding="utf-8"?>
<sst xmlns="http://schemas.openxmlformats.org/spreadsheetml/2006/main" count="276" uniqueCount="194">
  <si>
    <t>แผนการรับ และจำนวนนักศึกษาที่ลงทะเบียนเรียน ระดับปริญญาตรี  ปีการศึกษา 2563 - 2565 แยกตามคณะ</t>
  </si>
  <si>
    <t>คณะ</t>
  </si>
  <si>
    <t>หลักสูตร</t>
  </si>
  <si>
    <t>ปีการศึกษา 2560</t>
  </si>
  <si>
    <t>ปีการศึกษา 2561</t>
  </si>
  <si>
    <t>ปีการศึกษา 2562</t>
  </si>
  <si>
    <t>ปีการศึกษา 2563</t>
  </si>
  <si>
    <t>ปีการศึกษา 2564</t>
  </si>
  <si>
    <t>ปีการศึกษา 2565</t>
  </si>
  <si>
    <t>แผนการรับ นศ. (ตาม มคอ.2)</t>
  </si>
  <si>
    <t>แผนการรับ นศ.  (ตามประกาศฯ)</t>
  </si>
  <si>
    <t>จำนวน   นศ. (ลง ทะเบียนเรียน)</t>
  </si>
  <si>
    <t>ร้อยละจำนวนนศ. ต่อแผน  การรับ</t>
  </si>
  <si>
    <t>จำนวนผู้ยืนยันสิทธิ์เข้าศึกษา</t>
  </si>
  <si>
    <t>ร้อยละจำนวน  นศ. ต่อแผน  ตาม มคอ.</t>
  </si>
  <si>
    <t>จำนวนตามประกาศรับ (เข้า ทปอ.)</t>
  </si>
  <si>
    <t>AM</t>
  </si>
  <si>
    <t>โครงการจัดตั้งวิทยาเขตอำนาจเจริญ</t>
  </si>
  <si>
    <t>AMAG วิทยาศาสตรบัณฑิต (เกษตรศาสตร์</t>
  </si>
  <si>
    <t>AMPH สาธารณสุขศาสตรบัณทิต</t>
  </si>
  <si>
    <t xml:space="preserve">AMIM นวัตกรรมการจัดการสังคมและสิ่งแวดล้อม </t>
  </si>
  <si>
    <t>AMMS วิทยาศาสตร์การแพทย์</t>
  </si>
  <si>
    <t>CR</t>
  </si>
  <si>
    <t>วิทยาลัยศาสนศึกษา</t>
  </si>
  <si>
    <t>CRRS ศิลปศาสตรบัณฑิต (ศาสนศึกษา)</t>
  </si>
  <si>
    <t>DT</t>
  </si>
  <si>
    <t>คณะทันตแพทยศาสตร์</t>
  </si>
  <si>
    <t>DTDS ทันตแพทยศาสตรบัณฑิต</t>
  </si>
  <si>
    <t>DTINTER ทันตแพทยศาสตรบัณฑิต (หลักสูตรนานาชาติ)</t>
  </si>
  <si>
    <t>ไม่แจ้งใน TCAS</t>
  </si>
  <si>
    <t>EG</t>
  </si>
  <si>
    <t>คณะวิศวกรรมศาสตร์</t>
  </si>
  <si>
    <t xml:space="preserve">EGBE วิศวกรรมศาสตรบัณฑิต (วิศวกรรมชีวการแพทย์)  </t>
  </si>
  <si>
    <t>ปรับเป็นหลักสูตรนานาชาติ</t>
  </si>
  <si>
    <t xml:space="preserve">EGCE วิศวกรรมศาสตรบัณฑิต (วิศวกรรมโยธา)           </t>
  </si>
  <si>
    <t xml:space="preserve">EGCH วิศวกรรมศาสตรบัณฑิต (วิศวกรรมเคมี)           </t>
  </si>
  <si>
    <t xml:space="preserve">EGCO วิศวกรรมศาสตรบัณฑิต (วิศวกรรมคอมพิวเตอร์) </t>
  </si>
  <si>
    <t xml:space="preserve">EGEE วิศวกรรมศาสตรบัณฑิต (วิศวกรรมไฟฟ้า)        </t>
  </si>
  <si>
    <t xml:space="preserve">EGIE วิศวกรรมศาสตรบัณฑิต (วิศวกรรมอุตสาหการ)     </t>
  </si>
  <si>
    <t xml:space="preserve">EGME วิศวกรรมศาสตรบัณฑิต (วิศวกรรมเครื่องกล)     </t>
  </si>
  <si>
    <t xml:space="preserve">EGCG วิศวกรรมศาสตรบัณฑิต (วิศวกรรมเคมี) หลักสูตรนานาชาติ         </t>
  </si>
  <si>
    <t xml:space="preserve">EGII วิศวกรรมศาสตรบัณฑิต (วิศวกรรมอุตสาหการ)  หลักสูตรนานาชาติ   </t>
  </si>
  <si>
    <t xml:space="preserve">EGBI วิศวกรรมศาสตรบัณฑิต (วิศวกรรมชีวการแพทย์)  หลักสูตรนานาชาติ </t>
  </si>
  <si>
    <t>งดรับ</t>
  </si>
  <si>
    <t>EGEC วิศวกรรมศาสตรบัณฑิต (วิศวกรรมไฟฟ้าสื่อสาร)</t>
  </si>
  <si>
    <t>รอปิดหลักสูตร</t>
  </si>
  <si>
    <t>EN</t>
  </si>
  <si>
    <t>คณะสิ่งแวดล้อมและทรัพยากรศาสตร์</t>
  </si>
  <si>
    <t>ENES วิทยาศาสตรบัณฑิต (วิทยาศาสตร์และเทคโนโลยีสิ่งแวดล้อม)</t>
  </si>
  <si>
    <t>ENNM วิทยาศาสตรบัณฑิต (การจัดการทรัพยากรธรรมชาติและสิ่งแวดล้อม) หลักสูตรนานาชาติ เปิดปี 2563</t>
  </si>
  <si>
    <t>-</t>
  </si>
  <si>
    <t>ICT</t>
  </si>
  <si>
    <t>คณะเทคโนโลยีสารสนเทศและการสื่อสาร</t>
  </si>
  <si>
    <t xml:space="preserve">ITCS วิทยาศาสตรบัณฑิต (เทคโนโลยีสารสนเทศและการสื่อสาร) (หลักสูตรนานาชาติ)       </t>
  </si>
  <si>
    <t xml:space="preserve">ITDS วิทยาศาสตรบัณฑิต (วิทยาการและเทคโนโลยีดิจิทัล) (เปิดปี 64) </t>
  </si>
  <si>
    <t>KA</t>
  </si>
  <si>
    <t>มหาวิทยาลัยมหิดล วิทยาเขตกาญจนบุรี</t>
  </si>
  <si>
    <t xml:space="preserve">KAFT วิทยาศาสตรบัณฑิต (เทคโนโลยีการอาหาร)        </t>
  </si>
  <si>
    <t xml:space="preserve">KACB วิทยาศาสตรบัณฑิต (ชีววิทยาเชิงอนุรักษ์)         </t>
  </si>
  <si>
    <t>KAAG วิทยาศาสตรบัณฑิต (วิทยาศาสตร์การเกษตร)</t>
  </si>
  <si>
    <t xml:space="preserve">KAGS วิทยาศาสตรบัณฑิต (ธรณีศาสตร์)                    </t>
  </si>
  <si>
    <t xml:space="preserve">KABA บริหารธุรกิจบัณฑิต           </t>
  </si>
  <si>
    <t>KAAC บัญชีบัณฑิต</t>
  </si>
  <si>
    <t>KAEG วิศวกรรมศาสตรบัณฑิต (วิศวกรรมสิ่งแวดล้อมและการจัดการภัยพิบัติ)</t>
  </si>
  <si>
    <t>LA</t>
  </si>
  <si>
    <t>คณะศิลปศาสตร์</t>
  </si>
  <si>
    <t>LAEN ศิลปศาสตรบัณฑิต (ภาษาอังกฤษ)</t>
  </si>
  <si>
    <t>LATH ศิลปศาสตรบัณฑิต (ภาษาไทย)</t>
  </si>
  <si>
    <t xml:space="preserve">LACN ศิลปศาสตรบัณฑิต (ภาษาจีน) (หลักสูตรนานาชาติ) (เปิดปี 64) </t>
  </si>
  <si>
    <t>MT</t>
  </si>
  <si>
    <t>คณะเทคนิคการแพทย์</t>
  </si>
  <si>
    <t>MTMT วิทยาศาสตรบัณฑิต (เทคนิคการแพทย์)</t>
  </si>
  <si>
    <t>MTRT วิทยาศาสตรบัณฑิต (รังสีเทคนิค)</t>
  </si>
  <si>
    <t>NS</t>
  </si>
  <si>
    <t>คณะพยาบาลศาสตร์</t>
  </si>
  <si>
    <t>NSNS พยาบาลศาสตรบัณฑิต</t>
  </si>
  <si>
    <t>NW</t>
  </si>
  <si>
    <t>โครงการจัดตั้งวิทยาเขตนครสวรรค์</t>
  </si>
  <si>
    <t>NWEP ศิลปศาสตรบัณฑิต (การประกอบการเชิงนิเวศวัฒนธรรม)</t>
  </si>
  <si>
    <t xml:space="preserve">NWPH สาธารณสุขศาสตรบัณฑิต (สาธารณสุขชุมชน)     </t>
  </si>
  <si>
    <t xml:space="preserve">NWNS พยาบาลศาสตรบัณฑิต      </t>
  </si>
  <si>
    <t>รวมกับคณะพยาบาล</t>
  </si>
  <si>
    <t>ไม่ได้รับนักศึกษาในปี 2564</t>
  </si>
  <si>
    <t>ไม่ได้รับนักศึกษาในปี 2565</t>
  </si>
  <si>
    <t>NWSF วิทยาศาสตรบัณฑิต (เกษตรกรปราชญ์เปรื่อง)                (เปิดปี 2562)</t>
  </si>
  <si>
    <t>ไม่รับ</t>
  </si>
  <si>
    <t>MS</t>
  </si>
  <si>
    <t>วิทยาลัยดุริยางคศิลป์</t>
  </si>
  <si>
    <t>MSMS ดุริยางคศาสตรบัณฑิต</t>
  </si>
  <si>
    <t>PH</t>
  </si>
  <si>
    <t>คณะสาธารณสุขศาสตร์</t>
  </si>
  <si>
    <t xml:space="preserve">PHSP วิทยาศาสตรบัณฑิต (สาธารณสุขศาสตร์)     </t>
  </si>
  <si>
    <t xml:space="preserve">PHOS วิทยาศาสตรบัณฑิต (อาชีวอนามัยและความปลอดภัย)    </t>
  </si>
  <si>
    <t>PI</t>
  </si>
  <si>
    <t>กระทรวงสาธารณสุข (สถาบันสมทบ)</t>
  </si>
  <si>
    <t>PIMD แพทยศาสตรบัณฑิต</t>
  </si>
  <si>
    <t>PT</t>
  </si>
  <si>
    <t>คณะกายภาพบำบัด</t>
  </si>
  <si>
    <t>PTPT วิทยาศาสตรบัณฑิต (กายภาพบำบัด)</t>
  </si>
  <si>
    <t>PTOT วิทยาศาสตรบัณฑิต (กิจกรรมบำบัด)</t>
  </si>
  <si>
    <t>PY</t>
  </si>
  <si>
    <t>คณะเภสัชศาสตร์</t>
  </si>
  <si>
    <t>PYPY เภสัชศาสตรบัณฑิต</t>
  </si>
  <si>
    <t>RA</t>
  </si>
  <si>
    <t>คณะแพทยศาสตร์โรงพยาบาลรามาธิบดี</t>
  </si>
  <si>
    <t>RACD วิทยาศาสตรบัณฑิต (ความผิดปกติของการสื่อความหมาย)</t>
  </si>
  <si>
    <t>RAER วิทยาศาสตรบัณฑิต (ปฏิบัติการฉุกเฉินการแพทย์)</t>
  </si>
  <si>
    <t xml:space="preserve">RAMD แพทยศาสตรบัณฑิต                                 </t>
  </si>
  <si>
    <t>RANS พยาบาลศาสตรบัณฑิต</t>
  </si>
  <si>
    <t>SC</t>
  </si>
  <si>
    <t>คณะวิทยาศาสตร์</t>
  </si>
  <si>
    <t>67*</t>
  </si>
  <si>
    <t xml:space="preserve">SCSC วิทยาศาสตรบัณฑิต                                    </t>
  </si>
  <si>
    <t xml:space="preserve"> - วิทยาศาสตรบัณฑิต (เคมี)</t>
  </si>
  <si>
    <t xml:space="preserve"> - วิทยาศาสตรบัณฑิต (ชีววิทยา)</t>
  </si>
  <si>
    <t xml:space="preserve"> - วิทยาศาสตรบัณฑิต (เทคโนโลยีชีวภาพ)</t>
  </si>
  <si>
    <t xml:space="preserve"> - วิทยาศาสตรบัณฑิต (ฟิสิกส์)</t>
  </si>
  <si>
    <t xml:space="preserve"> - วิทยาศาสตรบัณฑิต (พฤกษศาสตร์)</t>
  </si>
  <si>
    <t xml:space="preserve"> - วิทยาศาสตรบัณฑิต (คณิตศาสตร์)</t>
  </si>
  <si>
    <t>*จำนวนรับตามแผนการรับนักศึกษาปี 2561 2562 ไม่แยกจำนวนรับตาม มคอ. ใช้จำนวนรับรวม   
 สำหรับปี 2563 มีการแยกจำนวนรับตาม มคอ. 3 สาขาวิชา (ฟิสิกส์ พฤกษศาสตร์ คณิตศาสตร์) และที่แยกโครงการรับใช้จำนวนรับรวมทุกสาขาที่แยก</t>
  </si>
  <si>
    <t xml:space="preserve">SCAT วิทยาศาสตรบัณฑิต (คณิตศาสตร์ประกันภัย) (หลักสูตรนานาชาติ)         </t>
  </si>
  <si>
    <t>ไม่แจ้ง</t>
  </si>
  <si>
    <t>SCBE วิทยาศาสตรบัณฑิต (ทรัพยากรชีวภาพและชีววิทยาสภาวะแวดล้อม) (หลักสูตรนานาชาติ) หลักสูตรพหุวิทยาการ</t>
  </si>
  <si>
    <t>SCBM วิทยาศาสตรบัณฑิต (วิทยาศาสตร์ชีวการแพทย์) (หลักสูตรนานาชาติ)</t>
  </si>
  <si>
    <t>SCIM วิทยาศาสตรบัณฑิต (คณิตศาสตร์อุตสาหการ) (หลักสูตรนานาชาติ)</t>
  </si>
  <si>
    <t>SCME วิทยาศาสตรบัณฑิต (วัสดุศาสตร์และวิศวกรรมนาโน) (หลักสูตรนานาชาติ), หลักสูตรพหุวิทยาการ</t>
  </si>
  <si>
    <t xml:space="preserve">SCIN วิทยาศาสตร์ (ชีวนวัตกรรม) หลักสูตรนานาชาติ </t>
  </si>
  <si>
    <t>RS</t>
  </si>
  <si>
    <t>วิทยาลัยราชสุดา</t>
  </si>
  <si>
    <t>RSDS ศิลปศาสตรบัณฑิต (หูหนวกศึกษา)</t>
  </si>
  <si>
    <t>ปีการศึกษา 2561 งดรับนักศึกษา</t>
  </si>
  <si>
    <t>ปีการศึกษา 2563 งดรับนักศึกษา</t>
  </si>
  <si>
    <t>ไม่เปิดรับ</t>
  </si>
  <si>
    <t>RSDE ศิลปศาสตรบัณฑิต (การศึกษาของคนหูหนวกศึกษา)</t>
  </si>
  <si>
    <t>เปิดรับปีการศึกษา 2564</t>
  </si>
  <si>
    <t>SH</t>
  </si>
  <si>
    <t>คณะสังคมศาสตร์และมนุษยศาสตร์</t>
  </si>
  <si>
    <t>SHMR วิทยาศาสตรบัณฑิต (เวชระเบียน)</t>
  </si>
  <si>
    <t>SI</t>
  </si>
  <si>
    <t>คณะแพทยศาสตร์ศิริราชพยาบาล</t>
  </si>
  <si>
    <t>SIET  เทคโนโลยีบัณฑิต (เทคโนโลยีการศึกษาแพทยศาสตร์)</t>
  </si>
  <si>
    <t xml:space="preserve">SIMD แพทยศาสตรบัณฑิต </t>
  </si>
  <si>
    <t xml:space="preserve">SIPO กายอุปกรณศาสตรบัณฑิต                         </t>
  </si>
  <si>
    <t>SITT การแพทย์แผนไทยประยุกต์บัณฑิต</t>
  </si>
  <si>
    <t>SP</t>
  </si>
  <si>
    <t>วิทยาลัยวิทยาศาสตร์และเทคโนโลยีการกีฬา</t>
  </si>
  <si>
    <t>SPES ศิลปศาสตรบัณฑิต (การออกกำลังกายและการกีฬา)</t>
  </si>
  <si>
    <t>SPFB  ศิลปศาสตรบัณฑิต (การออกกำลังกายและการกีฬา) : ฟุตบอล</t>
  </si>
  <si>
    <t xml:space="preserve">SPSE วิทยาศาสตรบัณฑิต (วิทยาศาสตร์การกีฬาและการออกกำลังกาย) </t>
  </si>
  <si>
    <t>VS</t>
  </si>
  <si>
    <t>คณะสัตวแพทยศาสตร์</t>
  </si>
  <si>
    <t>VSVM สัตวแพทยศาสตรบัณฑิต</t>
  </si>
  <si>
    <t>VSVM สัตวแพทยศาสตรบัณฑิต (ราชวิทยาลัยจุฬาภรณ์)</t>
  </si>
  <si>
    <t>รวม</t>
  </si>
  <si>
    <t>ข้อมูล ณ วันที่ 11 สิงหาคม พ.ศ. 2565</t>
  </si>
  <si>
    <t>ปีการศึกษา 2565 ไม่รวมหลักสูตรของ วิทยาลัยนานาชาติ, หลักสูตรกายอุปกรณศาสตรบัณฑิต (หลักสูตรนานาชาติ),หลักสูตรแพทยศาสตรบัณฑิต วิทยาลัยวิทยาศาสตร์การแพทย์เจ้าฟ้าจุฬาภรณ์ (ไม่เปิดรับในระบบTCAS)</t>
  </si>
  <si>
    <t>PC</t>
  </si>
  <si>
    <t>วิทยาลัยวิทยาศาสตร์การแพทย์เจ้าฟ้าจุฬาภรณ์</t>
  </si>
  <si>
    <t xml:space="preserve">PCMD แพทยศาสตรบัณฑิต                             </t>
  </si>
  <si>
    <t xml:space="preserve">SISD กายอุปกรณศาสตรบัณฑิต ทางไกลผสมผสานหลักสูตรไทย       </t>
  </si>
  <si>
    <t>ไม่แจ้งรับใน TCAS</t>
  </si>
  <si>
    <r>
      <t>HSPOB</t>
    </r>
    <r>
      <rPr>
        <sz val="13"/>
        <rFont val="TH SarabunPSK"/>
        <family val="2"/>
      </rPr>
      <t>กายอุปกรณศาสตรบัณฑิต ทางไกลผสมผสานหลักสูตรนานาชาติ</t>
    </r>
  </si>
  <si>
    <t>งดรับนักศึกษาปีการศึกษา 2562- 2563</t>
  </si>
  <si>
    <t xml:space="preserve">SIPO กายอุปกรณศาสตรบัณฑิต (หลักสูตรนานาชาติ)   </t>
  </si>
  <si>
    <t>IC</t>
  </si>
  <si>
    <t>วิทยาลัยนานาชาติ (หลักสูตรนานาชาติ)</t>
  </si>
  <si>
    <t xml:space="preserve">ICSS ศิลปศาสตรบัณฑิต (ความสัมพันธ์ระหว่างประเทศและกิจการ  ทั่วโลก) </t>
  </si>
  <si>
    <t>ไม่รับในระบบ TCAS</t>
  </si>
  <si>
    <t>อยู่ระหว่างการรับ    สมัครนักศึกษา    รหัส 65</t>
  </si>
  <si>
    <t>ICCD ศิลปกรรมศาสตรบัณฑิต (การออกแบบนิเทศศิลป์)</t>
  </si>
  <si>
    <t xml:space="preserve">ICCU ศิลปศาสตรบัณฑิต (วัฒนธรรมนานาชาติศึกษาและภาษา) </t>
  </si>
  <si>
    <t xml:space="preserve">ICMF บริหารธุรกิจบัณฑิต (การเงิน) </t>
  </si>
  <si>
    <t>ICMI บริหารธุรกิจบัณฑิต (ธุรกิจระหว่างประเทศ)</t>
  </si>
  <si>
    <t>ICMK บริหารธุรกิจบัณฑิต (การตลาด)</t>
  </si>
  <si>
    <t>ICBE บริหารธุรกิจบัณฑิต (เศรษฐศาสตร์ธุรกิจ)</t>
  </si>
  <si>
    <t>ICIH บริหารธุรกิจบัณฑิต (การจัดการบริการนานาชาติ)</t>
  </si>
  <si>
    <t>ICAM วิทยาศาสตรบัณฑิต (คณิตศาสตร์ประยุกต์)</t>
  </si>
  <si>
    <t xml:space="preserve">ICCH  วิทยาศาสตรบัณฑิต (เคมี) </t>
  </si>
  <si>
    <t>ICPY วิทยาศาสตรบัณฑิต (ฟิสิกส์)</t>
  </si>
  <si>
    <t>ICCS วิทยาศาสตรบัณฑิต (วิทยาการคอมพิวเตอร์)</t>
  </si>
  <si>
    <t>ICFS วิทยาศาสตรบัณฑิต (วิทยาศาสตร์และเทคโนโลยีการอาหาร)</t>
  </si>
  <si>
    <t>ICBI วิทยาศาสตรบัณฑิต (วิทยาศาสตร์ชีวภาพ)</t>
  </si>
  <si>
    <t>ICEN วิทยาศาสตรบัณฑิต (วิทยาศาสตร์สิ่งแวดล้อม)</t>
  </si>
  <si>
    <t>ICCI วิศวกรรมศาสตรบัณฑิต (วิศวกรรมคอมพิวเตอร์)</t>
  </si>
  <si>
    <t>ปีการศึกษา 2562 งดรับ</t>
  </si>
  <si>
    <t>ICMC นิเทศศาสตรบัณฑิต (สื่อและการสื่อสาร)</t>
  </si>
  <si>
    <t>หมายเหตุ</t>
  </si>
  <si>
    <t>ข้อมูล ณ วันที่ 27 มิถุนายน พ.ศ. 2562</t>
  </si>
  <si>
    <t>ข้อมูล ณ วันที่ 5 กรกฎาคม พ.ศ. 2563</t>
  </si>
  <si>
    <t>ข้อมูล ณ วันที่ 2 กันยายน พ.ศ. 2564</t>
  </si>
  <si>
    <t>หมายถึง  ร้อยละ 80-120</t>
  </si>
  <si>
    <t>หมายถึง  ต่ำกว่าร้อยละ 80 หรือเกินร้อยละ 120</t>
  </si>
  <si>
    <t>( * )</t>
  </si>
  <si>
    <t>หมายถึง ปีการศึกษา 2564 ไม่รวมหลักสูตรของ วิทยาลัยนานาชาติ, วิทยาลัยดุริยางคศิลป์, หลักสูตรกายอุปกรณศาสตรบัณฑิต (หลักสูตรนานาชาติ)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</si>
</sst>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sz val="9"/>
      <color theme="1"/>
      <name val="TH SarabunPSK"/>
      <family val="2"/>
    </font>
    <font>
      <b/>
      <u/>
      <sz val="14"/>
      <name val="TH SarabunPSK"/>
      <family val="2"/>
    </font>
    <font>
      <b/>
      <i/>
      <sz val="14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1"/>
      <name val="Calibri"/>
      <family val="2"/>
      <charset val="222"/>
      <scheme val="minor"/>
    </font>
    <font>
      <sz val="14"/>
      <color theme="0"/>
      <name val="TH SarabunPSK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2F92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center" vertical="top" wrapText="1"/>
    </xf>
    <xf numFmtId="0" fontId="0" fillId="3" borderId="16" xfId="0" applyFill="1" applyBorder="1"/>
    <xf numFmtId="0" fontId="0" fillId="3" borderId="2" xfId="0" applyFill="1" applyBorder="1"/>
    <xf numFmtId="0" fontId="0" fillId="3" borderId="17" xfId="0" applyFill="1" applyBorder="1"/>
    <xf numFmtId="0" fontId="0" fillId="3" borderId="15" xfId="0" applyFill="1" applyBorder="1"/>
    <xf numFmtId="0" fontId="6" fillId="3" borderId="14" xfId="0" applyFont="1" applyFill="1" applyBorder="1" applyAlignment="1">
      <alignment vertical="top" wrapText="1"/>
    </xf>
    <xf numFmtId="0" fontId="5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1" fontId="7" fillId="0" borderId="21" xfId="2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1" fontId="7" fillId="3" borderId="21" xfId="2" applyNumberFormat="1" applyFont="1" applyFill="1" applyBorder="1" applyAlignment="1">
      <alignment horizontal="center" vertical="center"/>
    </xf>
    <xf numFmtId="1" fontId="0" fillId="3" borderId="22" xfId="0" applyNumberFormat="1" applyFill="1" applyBorder="1"/>
    <xf numFmtId="0" fontId="6" fillId="3" borderId="20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top" wrapText="1"/>
    </xf>
    <xf numFmtId="0" fontId="6" fillId="3" borderId="19" xfId="0" applyFont="1" applyFill="1" applyBorder="1" applyAlignment="1">
      <alignment horizontal="center" vertical="top" wrapText="1"/>
    </xf>
    <xf numFmtId="1" fontId="7" fillId="3" borderId="22" xfId="0" applyNumberFormat="1" applyFont="1" applyFill="1" applyBorder="1" applyAlignment="1">
      <alignment horizontal="center" vertical="top" wrapText="1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7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4" borderId="28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1" fontId="7" fillId="0" borderId="21" xfId="2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9" fillId="0" borderId="1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21" xfId="2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" fontId="7" fillId="0" borderId="34" xfId="2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1" fontId="7" fillId="3" borderId="36" xfId="2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0" fillId="3" borderId="31" xfId="0" applyFill="1" applyBorder="1"/>
    <xf numFmtId="0" fontId="0" fillId="3" borderId="18" xfId="0" applyFill="1" applyBorder="1"/>
    <xf numFmtId="0" fontId="0" fillId="3" borderId="0" xfId="0" applyFill="1"/>
    <xf numFmtId="0" fontId="7" fillId="3" borderId="19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1" fontId="7" fillId="0" borderId="20" xfId="2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" fontId="7" fillId="0" borderId="36" xfId="2" applyNumberFormat="1" applyFont="1" applyBorder="1" applyAlignment="1">
      <alignment horizontal="center" vertical="center"/>
    </xf>
    <xf numFmtId="0" fontId="12" fillId="3" borderId="18" xfId="0" applyFont="1" applyFill="1" applyBorder="1" applyAlignment="1">
      <alignment vertical="top" wrapText="1"/>
    </xf>
    <xf numFmtId="0" fontId="12" fillId="3" borderId="19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center" vertical="top" wrapText="1"/>
    </xf>
    <xf numFmtId="0" fontId="12" fillId="3" borderId="20" xfId="0" applyFont="1" applyFill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top" wrapText="1"/>
    </xf>
    <xf numFmtId="0" fontId="13" fillId="3" borderId="27" xfId="0" applyFont="1" applyFill="1" applyBorder="1" applyAlignment="1">
      <alignment horizontal="left" vertical="top" wrapText="1"/>
    </xf>
    <xf numFmtId="0" fontId="13" fillId="3" borderId="30" xfId="0" applyFont="1" applyFill="1" applyBorder="1" applyAlignment="1">
      <alignment horizontal="left" vertical="top" wrapText="1"/>
    </xf>
    <xf numFmtId="0" fontId="0" fillId="0" borderId="19" xfId="0" applyBorder="1"/>
    <xf numFmtId="0" fontId="0" fillId="0" borderId="18" xfId="0" applyBorder="1"/>
    <xf numFmtId="0" fontId="0" fillId="0" borderId="30" xfId="0" applyBorder="1"/>
    <xf numFmtId="0" fontId="9" fillId="0" borderId="2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1" fontId="15" fillId="0" borderId="28" xfId="2" applyNumberFormat="1" applyFont="1" applyBorder="1" applyAlignment="1">
      <alignment horizontal="center" vertical="center"/>
    </xf>
    <xf numFmtId="1" fontId="15" fillId="0" borderId="27" xfId="2" applyNumberFormat="1" applyFont="1" applyBorder="1" applyAlignment="1">
      <alignment horizontal="center" vertical="center"/>
    </xf>
    <xf numFmtId="1" fontId="15" fillId="0" borderId="30" xfId="2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1" fontId="7" fillId="3" borderId="30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3" borderId="19" xfId="0" applyFill="1" applyBorder="1"/>
    <xf numFmtId="0" fontId="0" fillId="3" borderId="20" xfId="0" applyFill="1" applyBorder="1"/>
    <xf numFmtId="0" fontId="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" fontId="7" fillId="0" borderId="34" xfId="2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7" fillId="0" borderId="36" xfId="2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top" wrapText="1"/>
    </xf>
    <xf numFmtId="0" fontId="16" fillId="3" borderId="26" xfId="0" applyFont="1" applyFill="1" applyBorder="1" applyAlignment="1">
      <alignment horizontal="center" vertical="top" wrapText="1"/>
    </xf>
    <xf numFmtId="0" fontId="16" fillId="3" borderId="33" xfId="0" applyFont="1" applyFill="1" applyBorder="1" applyAlignment="1">
      <alignment horizontal="center" vertical="top" wrapText="1"/>
    </xf>
    <xf numFmtId="1" fontId="16" fillId="3" borderId="34" xfId="2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33" xfId="0" applyFont="1" applyFill="1" applyBorder="1" applyAlignment="1">
      <alignment horizontal="center" vertical="top" wrapText="1"/>
    </xf>
    <xf numFmtId="1" fontId="7" fillId="0" borderId="41" xfId="2" applyNumberFormat="1" applyFont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3" fontId="7" fillId="6" borderId="3" xfId="0" applyNumberFormat="1" applyFont="1" applyFill="1" applyBorder="1" applyAlignment="1">
      <alignment horizontal="center"/>
    </xf>
    <xf numFmtId="3" fontId="7" fillId="6" borderId="9" xfId="0" applyNumberFormat="1" applyFont="1" applyFill="1" applyBorder="1" applyAlignment="1">
      <alignment horizontal="center"/>
    </xf>
    <xf numFmtId="3" fontId="7" fillId="6" borderId="42" xfId="0" applyNumberFormat="1" applyFont="1" applyFill="1" applyBorder="1" applyAlignment="1">
      <alignment horizontal="center"/>
    </xf>
    <xf numFmtId="1" fontId="7" fillId="6" borderId="11" xfId="2" applyNumberFormat="1" applyFont="1" applyFill="1" applyBorder="1" applyAlignment="1">
      <alignment horizontal="center" vertical="center"/>
    </xf>
    <xf numFmtId="3" fontId="7" fillId="6" borderId="10" xfId="0" applyNumberFormat="1" applyFont="1" applyFill="1" applyBorder="1" applyAlignment="1">
      <alignment horizontal="center"/>
    </xf>
    <xf numFmtId="164" fontId="7" fillId="6" borderId="8" xfId="1" applyNumberFormat="1" applyFont="1" applyFill="1" applyBorder="1" applyAlignment="1">
      <alignment horizontal="center"/>
    </xf>
    <xf numFmtId="1" fontId="7" fillId="6" borderId="36" xfId="2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/>
    </xf>
    <xf numFmtId="3" fontId="7" fillId="6" borderId="4" xfId="0" applyNumberFormat="1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3" fontId="7" fillId="3" borderId="31" xfId="0" applyNumberFormat="1" applyFont="1" applyFill="1" applyBorder="1" applyAlignment="1">
      <alignment horizontal="center"/>
    </xf>
    <xf numFmtId="3" fontId="7" fillId="3" borderId="24" xfId="0" applyNumberFormat="1" applyFont="1" applyFill="1" applyBorder="1" applyAlignment="1">
      <alignment horizontal="center"/>
    </xf>
    <xf numFmtId="3" fontId="7" fillId="3" borderId="0" xfId="0" applyNumberFormat="1" applyFont="1" applyFill="1" applyAlignment="1">
      <alignment horizontal="center"/>
    </xf>
    <xf numFmtId="1" fontId="7" fillId="3" borderId="22" xfId="2" applyNumberFormat="1" applyFont="1" applyFill="1" applyBorder="1" applyAlignment="1">
      <alignment horizontal="center" vertical="center"/>
    </xf>
    <xf numFmtId="3" fontId="7" fillId="3" borderId="25" xfId="0" applyNumberFormat="1" applyFont="1" applyFill="1" applyBorder="1" applyAlignment="1">
      <alignment horizontal="center"/>
    </xf>
    <xf numFmtId="3" fontId="7" fillId="3" borderId="23" xfId="0" applyNumberFormat="1" applyFont="1" applyFill="1" applyBorder="1" applyAlignment="1">
      <alignment horizontal="center"/>
    </xf>
    <xf numFmtId="0" fontId="5" fillId="0" borderId="43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3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vertical="top" wrapText="1"/>
    </xf>
    <xf numFmtId="0" fontId="6" fillId="3" borderId="47" xfId="0" applyFont="1" applyFill="1" applyBorder="1" applyAlignment="1">
      <alignment horizontal="center" vertical="top" wrapText="1"/>
    </xf>
    <xf numFmtId="0" fontId="6" fillId="3" borderId="45" xfId="0" applyFont="1" applyFill="1" applyBorder="1" applyAlignment="1">
      <alignment horizontal="center" vertical="top" wrapText="1"/>
    </xf>
    <xf numFmtId="0" fontId="7" fillId="3" borderId="48" xfId="0" applyFont="1" applyFill="1" applyBorder="1" applyAlignment="1">
      <alignment horizontal="center" vertical="top" wrapText="1"/>
    </xf>
    <xf numFmtId="1" fontId="7" fillId="3" borderId="49" xfId="2" applyNumberFormat="1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top" wrapText="1"/>
    </xf>
    <xf numFmtId="0" fontId="7" fillId="0" borderId="18" xfId="0" applyFont="1" applyBorder="1" applyAlignment="1">
      <alignment vertical="center"/>
    </xf>
    <xf numFmtId="0" fontId="7" fillId="7" borderId="19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1" fontId="7" fillId="7" borderId="36" xfId="2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7" borderId="23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top" wrapText="1"/>
    </xf>
    <xf numFmtId="0" fontId="9" fillId="0" borderId="18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top"/>
    </xf>
    <xf numFmtId="0" fontId="9" fillId="8" borderId="18" xfId="0" applyFont="1" applyFill="1" applyBorder="1" applyAlignment="1">
      <alignment vertical="top" wrapText="1"/>
    </xf>
    <xf numFmtId="0" fontId="9" fillId="8" borderId="19" xfId="0" applyFont="1" applyFill="1" applyBorder="1" applyAlignment="1">
      <alignment horizontal="center" vertical="top" wrapText="1"/>
    </xf>
    <xf numFmtId="0" fontId="9" fillId="8" borderId="18" xfId="0" applyFont="1" applyFill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 vertical="top" wrapText="1"/>
    </xf>
    <xf numFmtId="1" fontId="7" fillId="8" borderId="21" xfId="2" applyNumberFormat="1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/>
    </xf>
    <xf numFmtId="0" fontId="7" fillId="8" borderId="27" xfId="0" applyFont="1" applyFill="1" applyBorder="1" applyAlignment="1">
      <alignment horizontal="center"/>
    </xf>
    <xf numFmtId="0" fontId="7" fillId="8" borderId="30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7" fillId="0" borderId="0" xfId="0" applyFont="1"/>
    <xf numFmtId="0" fontId="5" fillId="0" borderId="43" xfId="0" applyFont="1" applyBorder="1" applyAlignment="1">
      <alignment horizontal="center"/>
    </xf>
    <xf numFmtId="1" fontId="18" fillId="0" borderId="0" xfId="2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38407</xdr:colOff>
      <xdr:row>96</xdr:row>
      <xdr:rowOff>46088</xdr:rowOff>
    </xdr:from>
    <xdr:to>
      <xdr:col>3</xdr:col>
      <xdr:colOff>99859</xdr:colOff>
      <xdr:row>97</xdr:row>
      <xdr:rowOff>506975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338EBA7E-22DE-C04F-9F70-D6C13ADDDC71}"/>
            </a:ext>
          </a:extLst>
        </xdr:cNvPr>
        <xdr:cNvSpPr/>
      </xdr:nvSpPr>
      <xdr:spPr>
        <a:xfrm>
          <a:off x="3987800" y="32215188"/>
          <a:ext cx="0" cy="511687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53771</xdr:colOff>
      <xdr:row>96</xdr:row>
      <xdr:rowOff>84496</xdr:rowOff>
    </xdr:from>
    <xdr:to>
      <xdr:col>2</xdr:col>
      <xdr:colOff>115223</xdr:colOff>
      <xdr:row>97</xdr:row>
      <xdr:rowOff>545383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91C6DD1F-F415-514D-A9EF-2574E51DEDE1}"/>
            </a:ext>
          </a:extLst>
        </xdr:cNvPr>
        <xdr:cNvSpPr/>
      </xdr:nvSpPr>
      <xdr:spPr>
        <a:xfrm>
          <a:off x="3987800" y="32253596"/>
          <a:ext cx="0" cy="473587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23045</xdr:colOff>
      <xdr:row>96</xdr:row>
      <xdr:rowOff>46088</xdr:rowOff>
    </xdr:from>
    <xdr:to>
      <xdr:col>4</xdr:col>
      <xdr:colOff>84497</xdr:colOff>
      <xdr:row>97</xdr:row>
      <xdr:rowOff>506975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EDEBC5CD-9588-BA4A-A6C4-52CD1E47915E}"/>
            </a:ext>
          </a:extLst>
        </xdr:cNvPr>
        <xdr:cNvSpPr/>
      </xdr:nvSpPr>
      <xdr:spPr>
        <a:xfrm>
          <a:off x="3987800" y="32215188"/>
          <a:ext cx="0" cy="511687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15363</xdr:colOff>
      <xdr:row>96</xdr:row>
      <xdr:rowOff>99859</xdr:rowOff>
    </xdr:from>
    <xdr:to>
      <xdr:col>5</xdr:col>
      <xdr:colOff>84496</xdr:colOff>
      <xdr:row>97</xdr:row>
      <xdr:rowOff>483932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5FB0C3A4-DF3C-7B46-9571-E90F1F2643E3}"/>
            </a:ext>
          </a:extLst>
        </xdr:cNvPr>
        <xdr:cNvSpPr/>
      </xdr:nvSpPr>
      <xdr:spPr>
        <a:xfrm>
          <a:off x="3987800" y="32268959"/>
          <a:ext cx="0" cy="460273"/>
        </a:xfrm>
        <a:prstGeom prst="rightBrace">
          <a:avLst>
            <a:gd name="adj1" fmla="val 8333"/>
            <a:gd name="adj2" fmla="val 2916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7682</xdr:colOff>
      <xdr:row>96</xdr:row>
      <xdr:rowOff>53770</xdr:rowOff>
    </xdr:from>
    <xdr:to>
      <xdr:col>7</xdr:col>
      <xdr:colOff>107540</xdr:colOff>
      <xdr:row>97</xdr:row>
      <xdr:rowOff>483931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13C34C86-BBF2-914D-AB96-8B40D4E13A0C}"/>
            </a:ext>
          </a:extLst>
        </xdr:cNvPr>
        <xdr:cNvSpPr/>
      </xdr:nvSpPr>
      <xdr:spPr>
        <a:xfrm>
          <a:off x="3987800" y="32222870"/>
          <a:ext cx="0" cy="506361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49531</xdr:colOff>
      <xdr:row>96</xdr:row>
      <xdr:rowOff>57150</xdr:rowOff>
    </xdr:from>
    <xdr:to>
      <xdr:col>7</xdr:col>
      <xdr:colOff>152400</xdr:colOff>
      <xdr:row>97</xdr:row>
      <xdr:rowOff>466725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831E0DAA-A46A-154A-91C1-A0A75C3713E8}"/>
            </a:ext>
          </a:extLst>
        </xdr:cNvPr>
        <xdr:cNvSpPr/>
      </xdr:nvSpPr>
      <xdr:spPr>
        <a:xfrm>
          <a:off x="3987800" y="32226250"/>
          <a:ext cx="0" cy="498475"/>
        </a:xfrm>
        <a:prstGeom prst="rightBrace">
          <a:avLst/>
        </a:prstGeom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420689</xdr:colOff>
      <xdr:row>72</xdr:row>
      <xdr:rowOff>23811</xdr:rowOff>
    </xdr:from>
    <xdr:to>
      <xdr:col>17</xdr:col>
      <xdr:colOff>333376</xdr:colOff>
      <xdr:row>77</xdr:row>
      <xdr:rowOff>285749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140904E4-5DEB-474F-B1C4-E5026881C422}"/>
            </a:ext>
          </a:extLst>
        </xdr:cNvPr>
        <xdr:cNvSpPr/>
      </xdr:nvSpPr>
      <xdr:spPr>
        <a:xfrm>
          <a:off x="4408489" y="23760111"/>
          <a:ext cx="407987" cy="1849438"/>
        </a:xfrm>
        <a:prstGeom prst="rightBrace">
          <a:avLst>
            <a:gd name="adj1" fmla="val 8333"/>
            <a:gd name="adj2" fmla="val 4559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420688</xdr:colOff>
      <xdr:row>72</xdr:row>
      <xdr:rowOff>39688</xdr:rowOff>
    </xdr:from>
    <xdr:to>
      <xdr:col>7</xdr:col>
      <xdr:colOff>333375</xdr:colOff>
      <xdr:row>77</xdr:row>
      <xdr:rowOff>301626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A50E9F6D-6A43-6244-9ABD-E63E777D227C}"/>
            </a:ext>
          </a:extLst>
        </xdr:cNvPr>
        <xdr:cNvSpPr/>
      </xdr:nvSpPr>
      <xdr:spPr>
        <a:xfrm>
          <a:off x="3987800" y="23775988"/>
          <a:ext cx="0" cy="1849438"/>
        </a:xfrm>
        <a:prstGeom prst="rightBrace">
          <a:avLst>
            <a:gd name="adj1" fmla="val 8333"/>
            <a:gd name="adj2" fmla="val 4559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420688</xdr:colOff>
      <xdr:row>72</xdr:row>
      <xdr:rowOff>39688</xdr:rowOff>
    </xdr:from>
    <xdr:to>
      <xdr:col>12</xdr:col>
      <xdr:colOff>333375</xdr:colOff>
      <xdr:row>77</xdr:row>
      <xdr:rowOff>301626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6C6C2AC4-0516-A341-AB9E-B913F20B9381}"/>
            </a:ext>
          </a:extLst>
        </xdr:cNvPr>
        <xdr:cNvSpPr/>
      </xdr:nvSpPr>
      <xdr:spPr>
        <a:xfrm>
          <a:off x="3987800" y="23775988"/>
          <a:ext cx="0" cy="1849438"/>
        </a:xfrm>
        <a:prstGeom prst="rightBrace">
          <a:avLst>
            <a:gd name="adj1" fmla="val 8333"/>
            <a:gd name="adj2" fmla="val 4559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7F173-FDC1-494A-8840-699EE50500E8}">
  <dimension ref="A1:AE136"/>
  <sheetViews>
    <sheetView tabSelected="1" zoomScale="120" zoomScaleNormal="120" workbookViewId="0">
      <pane ySplit="3" topLeftCell="A90" activePane="bottomLeft" state="frozen"/>
      <selection pane="bottomLeft" activeCell="A11" sqref="A11:XFD102"/>
    </sheetView>
  </sheetViews>
  <sheetFormatPr baseColWidth="10" defaultColWidth="8.83203125" defaultRowHeight="15" x14ac:dyDescent="0.2"/>
  <cols>
    <col min="1" max="1" width="5.1640625" style="262" customWidth="1"/>
    <col min="2" max="2" width="47.1640625" customWidth="1"/>
    <col min="3" max="3" width="6.5" hidden="1" customWidth="1"/>
    <col min="4" max="4" width="7.33203125" hidden="1" customWidth="1"/>
    <col min="5" max="5" width="6.83203125" hidden="1" customWidth="1"/>
    <col min="6" max="6" width="8" hidden="1" customWidth="1"/>
    <col min="7" max="7" width="6.5" hidden="1" customWidth="1"/>
    <col min="8" max="8" width="7.6640625" hidden="1" customWidth="1"/>
    <col min="9" max="9" width="8.1640625" hidden="1" customWidth="1"/>
    <col min="10" max="10" width="6.83203125" hidden="1" customWidth="1"/>
    <col min="11" max="11" width="8" hidden="1" customWidth="1"/>
    <col min="12" max="12" width="6.5" hidden="1" customWidth="1"/>
    <col min="13" max="13" width="7.6640625" hidden="1" customWidth="1"/>
    <col min="14" max="14" width="8.5" hidden="1" customWidth="1"/>
    <col min="15" max="15" width="6.83203125" hidden="1" customWidth="1"/>
    <col min="16" max="16" width="8.5" hidden="1" customWidth="1"/>
    <col min="17" max="17" width="6.5" customWidth="1"/>
    <col min="18" max="18" width="8.1640625" customWidth="1"/>
    <col min="19" max="19" width="7.6640625" customWidth="1"/>
    <col min="20" max="20" width="6.83203125" customWidth="1"/>
    <col min="21" max="21" width="8.1640625" customWidth="1"/>
    <col min="22" max="22" width="8.33203125" customWidth="1"/>
    <col min="23" max="23" width="7.83203125" customWidth="1"/>
    <col min="24" max="24" width="8" customWidth="1"/>
    <col min="25" max="25" width="7.5" customWidth="1"/>
    <col min="26" max="26" width="8.6640625" customWidth="1"/>
    <col min="27" max="27" width="7.6640625" customWidth="1"/>
    <col min="28" max="28" width="7.83203125" customWidth="1"/>
    <col min="29" max="29" width="8" customWidth="1"/>
    <col min="30" max="30" width="7.5" customWidth="1"/>
    <col min="31" max="31" width="8.6640625" customWidth="1"/>
  </cols>
  <sheetData>
    <row r="1" spans="1:31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3" x14ac:dyDescent="0.2">
      <c r="A2" s="2" t="s">
        <v>1</v>
      </c>
      <c r="B2" s="2" t="s">
        <v>2</v>
      </c>
      <c r="C2" s="3" t="s">
        <v>3</v>
      </c>
      <c r="D2" s="4"/>
      <c r="E2" s="4"/>
      <c r="F2" s="5"/>
      <c r="G2" s="3" t="s">
        <v>4</v>
      </c>
      <c r="H2" s="4"/>
      <c r="I2" s="4"/>
      <c r="J2" s="4"/>
      <c r="K2" s="5"/>
      <c r="L2" s="3" t="s">
        <v>5</v>
      </c>
      <c r="M2" s="4"/>
      <c r="N2" s="4"/>
      <c r="O2" s="4"/>
      <c r="P2" s="5"/>
      <c r="Q2" s="3" t="s">
        <v>6</v>
      </c>
      <c r="R2" s="4"/>
      <c r="S2" s="4"/>
      <c r="T2" s="4"/>
      <c r="U2" s="5"/>
      <c r="V2" s="3" t="s">
        <v>7</v>
      </c>
      <c r="W2" s="4"/>
      <c r="X2" s="4"/>
      <c r="Y2" s="4"/>
      <c r="Z2" s="5"/>
      <c r="AA2" s="3" t="s">
        <v>8</v>
      </c>
      <c r="AB2" s="4"/>
      <c r="AC2" s="4"/>
      <c r="AD2" s="4"/>
      <c r="AE2" s="5"/>
    </row>
    <row r="3" spans="1:31" ht="97.5" customHeight="1" x14ac:dyDescent="0.2">
      <c r="A3" s="6"/>
      <c r="B3" s="7"/>
      <c r="C3" s="8" t="s">
        <v>9</v>
      </c>
      <c r="D3" s="9" t="s">
        <v>10</v>
      </c>
      <c r="E3" s="10" t="s">
        <v>11</v>
      </c>
      <c r="F3" s="11" t="s">
        <v>12</v>
      </c>
      <c r="G3" s="8" t="s">
        <v>9</v>
      </c>
      <c r="H3" s="9" t="s">
        <v>10</v>
      </c>
      <c r="I3" s="10" t="s">
        <v>13</v>
      </c>
      <c r="J3" s="10" t="s">
        <v>11</v>
      </c>
      <c r="K3" s="11" t="s">
        <v>14</v>
      </c>
      <c r="L3" s="8" t="s">
        <v>9</v>
      </c>
      <c r="M3" s="9" t="s">
        <v>10</v>
      </c>
      <c r="N3" s="10" t="s">
        <v>13</v>
      </c>
      <c r="O3" s="10" t="s">
        <v>11</v>
      </c>
      <c r="P3" s="11" t="s">
        <v>14</v>
      </c>
      <c r="Q3" s="8" t="s">
        <v>9</v>
      </c>
      <c r="R3" s="9" t="s">
        <v>10</v>
      </c>
      <c r="S3" s="10" t="s">
        <v>13</v>
      </c>
      <c r="T3" s="10" t="s">
        <v>11</v>
      </c>
      <c r="U3" s="11" t="s">
        <v>14</v>
      </c>
      <c r="V3" s="8" t="s">
        <v>9</v>
      </c>
      <c r="W3" s="9" t="s">
        <v>10</v>
      </c>
      <c r="X3" s="10" t="s">
        <v>13</v>
      </c>
      <c r="Y3" s="10" t="s">
        <v>11</v>
      </c>
      <c r="Z3" s="11" t="s">
        <v>14</v>
      </c>
      <c r="AA3" s="8" t="s">
        <v>9</v>
      </c>
      <c r="AB3" s="9" t="s">
        <v>15</v>
      </c>
      <c r="AC3" s="10" t="s">
        <v>13</v>
      </c>
      <c r="AD3" s="10" t="s">
        <v>11</v>
      </c>
      <c r="AE3" s="11" t="s">
        <v>14</v>
      </c>
    </row>
    <row r="4" spans="1:31" ht="22" x14ac:dyDescent="0.2">
      <c r="A4" s="12" t="s">
        <v>16</v>
      </c>
      <c r="B4" s="13" t="s">
        <v>17</v>
      </c>
      <c r="C4" s="14"/>
      <c r="D4" s="13"/>
      <c r="E4" s="15"/>
      <c r="F4" s="16"/>
      <c r="G4" s="17"/>
      <c r="H4" s="18"/>
      <c r="I4" s="19"/>
      <c r="J4" s="19"/>
      <c r="K4" s="20"/>
      <c r="L4" s="14"/>
      <c r="M4" s="13"/>
      <c r="N4" s="21"/>
      <c r="O4" s="15"/>
      <c r="P4" s="16"/>
      <c r="Q4" s="14"/>
      <c r="R4" s="13"/>
      <c r="S4" s="21"/>
      <c r="T4" s="15"/>
      <c r="U4" s="16"/>
      <c r="V4" s="13"/>
      <c r="W4" s="13"/>
      <c r="X4" s="13"/>
      <c r="Y4" s="13"/>
      <c r="Z4" s="16"/>
      <c r="AA4" s="13"/>
      <c r="AB4" s="13"/>
      <c r="AC4" s="13"/>
      <c r="AD4" s="13"/>
      <c r="AE4" s="16"/>
    </row>
    <row r="5" spans="1:31" ht="21" x14ac:dyDescent="0.2">
      <c r="A5" s="22">
        <v>1</v>
      </c>
      <c r="B5" s="23" t="s">
        <v>18</v>
      </c>
      <c r="C5" s="24">
        <v>50</v>
      </c>
      <c r="D5" s="25">
        <v>95</v>
      </c>
      <c r="E5" s="26">
        <v>34</v>
      </c>
      <c r="F5" s="27">
        <f t="shared" ref="F5:F7" si="0">E5*100/C5</f>
        <v>68</v>
      </c>
      <c r="G5" s="24">
        <v>50</v>
      </c>
      <c r="H5" s="25">
        <v>57</v>
      </c>
      <c r="I5" s="26">
        <v>19</v>
      </c>
      <c r="J5" s="26">
        <v>19</v>
      </c>
      <c r="K5" s="27">
        <f t="shared" ref="K5:K7" si="1">J5*100/G5</f>
        <v>38</v>
      </c>
      <c r="L5" s="28">
        <v>50</v>
      </c>
      <c r="M5" s="29">
        <v>50</v>
      </c>
      <c r="N5" s="30">
        <v>7</v>
      </c>
      <c r="O5" s="26">
        <v>8</v>
      </c>
      <c r="P5" s="27">
        <f>O5*100/L5</f>
        <v>16</v>
      </c>
      <c r="Q5" s="28">
        <v>30</v>
      </c>
      <c r="R5" s="29">
        <v>50</v>
      </c>
      <c r="S5" s="30">
        <v>11</v>
      </c>
      <c r="T5" s="26">
        <v>11</v>
      </c>
      <c r="U5" s="27">
        <f>T5*100/Q5</f>
        <v>36.666666666666664</v>
      </c>
      <c r="V5" s="28">
        <v>30</v>
      </c>
      <c r="W5" s="29">
        <v>29</v>
      </c>
      <c r="X5" s="29">
        <v>6</v>
      </c>
      <c r="Y5" s="26">
        <v>1</v>
      </c>
      <c r="Z5" s="27">
        <f>Y5*100/V5</f>
        <v>3.3333333333333335</v>
      </c>
      <c r="AA5" s="28">
        <v>30</v>
      </c>
      <c r="AB5" s="29">
        <v>50</v>
      </c>
      <c r="AC5" s="29">
        <v>15</v>
      </c>
      <c r="AD5" s="26">
        <v>12</v>
      </c>
      <c r="AE5" s="27">
        <f>AD5*100/AA5</f>
        <v>40</v>
      </c>
    </row>
    <row r="6" spans="1:31" ht="22" x14ac:dyDescent="0.2">
      <c r="A6" s="22">
        <v>2</v>
      </c>
      <c r="B6" s="31" t="s">
        <v>19</v>
      </c>
      <c r="C6" s="24">
        <v>60</v>
      </c>
      <c r="D6" s="25">
        <v>95</v>
      </c>
      <c r="E6" s="26">
        <v>56</v>
      </c>
      <c r="F6" s="27">
        <f t="shared" si="0"/>
        <v>93.333333333333329</v>
      </c>
      <c r="G6" s="24">
        <v>60</v>
      </c>
      <c r="H6" s="25">
        <v>60</v>
      </c>
      <c r="I6" s="26">
        <v>58</v>
      </c>
      <c r="J6" s="26">
        <v>45</v>
      </c>
      <c r="K6" s="27">
        <f t="shared" si="1"/>
        <v>75</v>
      </c>
      <c r="L6" s="28">
        <v>60</v>
      </c>
      <c r="M6" s="29">
        <v>60</v>
      </c>
      <c r="N6" s="30">
        <v>41</v>
      </c>
      <c r="O6" s="26">
        <v>43</v>
      </c>
      <c r="P6" s="27">
        <f>O6*100/L6</f>
        <v>71.666666666666671</v>
      </c>
      <c r="Q6" s="28">
        <v>60</v>
      </c>
      <c r="R6" s="29">
        <v>60</v>
      </c>
      <c r="S6" s="30">
        <v>80</v>
      </c>
      <c r="T6" s="26">
        <v>73</v>
      </c>
      <c r="U6" s="27">
        <f>T6*100/Q6</f>
        <v>121.66666666666667</v>
      </c>
      <c r="V6" s="28">
        <v>60</v>
      </c>
      <c r="W6" s="29">
        <v>60</v>
      </c>
      <c r="X6" s="29">
        <v>72</v>
      </c>
      <c r="Y6" s="26">
        <v>59</v>
      </c>
      <c r="Z6" s="27">
        <f>Y6*100/V6</f>
        <v>98.333333333333329</v>
      </c>
      <c r="AA6" s="28">
        <v>60</v>
      </c>
      <c r="AB6" s="29">
        <v>78</v>
      </c>
      <c r="AC6" s="29">
        <v>80</v>
      </c>
      <c r="AD6" s="26">
        <v>73</v>
      </c>
      <c r="AE6" s="27">
        <f>AD6*100/AA6</f>
        <v>121.66666666666667</v>
      </c>
    </row>
    <row r="7" spans="1:31" ht="21" x14ac:dyDescent="0.2">
      <c r="A7" s="22">
        <v>3</v>
      </c>
      <c r="B7" s="23" t="s">
        <v>20</v>
      </c>
      <c r="C7" s="24">
        <v>40</v>
      </c>
      <c r="D7" s="25">
        <v>45</v>
      </c>
      <c r="E7" s="26">
        <v>23</v>
      </c>
      <c r="F7" s="27">
        <f t="shared" si="0"/>
        <v>57.5</v>
      </c>
      <c r="G7" s="24">
        <v>40</v>
      </c>
      <c r="H7" s="25">
        <v>55</v>
      </c>
      <c r="I7" s="26">
        <v>9</v>
      </c>
      <c r="J7" s="26">
        <v>7</v>
      </c>
      <c r="K7" s="27">
        <f t="shared" si="1"/>
        <v>17.5</v>
      </c>
      <c r="L7" s="28">
        <v>50</v>
      </c>
      <c r="M7" s="29">
        <v>50</v>
      </c>
      <c r="N7" s="30">
        <v>18</v>
      </c>
      <c r="O7" s="26">
        <v>19</v>
      </c>
      <c r="P7" s="27">
        <f>O7*100/L7</f>
        <v>38</v>
      </c>
      <c r="Q7" s="28">
        <v>50</v>
      </c>
      <c r="R7" s="29">
        <v>50</v>
      </c>
      <c r="S7" s="30">
        <v>17</v>
      </c>
      <c r="T7" s="26">
        <v>17</v>
      </c>
      <c r="U7" s="27">
        <f>T7*100/Q7</f>
        <v>34</v>
      </c>
      <c r="V7" s="28">
        <v>50</v>
      </c>
      <c r="W7" s="29">
        <v>30</v>
      </c>
      <c r="X7" s="32">
        <v>12</v>
      </c>
      <c r="Y7" s="26">
        <v>4</v>
      </c>
      <c r="Z7" s="27">
        <f>Y7*100/V7</f>
        <v>8</v>
      </c>
      <c r="AA7" s="28">
        <v>30</v>
      </c>
      <c r="AB7" s="29">
        <v>55</v>
      </c>
      <c r="AC7" s="32">
        <v>28</v>
      </c>
      <c r="AD7" s="26">
        <v>21</v>
      </c>
      <c r="AE7" s="27">
        <f>AD7*100/AA7</f>
        <v>70</v>
      </c>
    </row>
    <row r="8" spans="1:31" ht="21" x14ac:dyDescent="0.2">
      <c r="A8" s="22">
        <v>4</v>
      </c>
      <c r="B8" s="23" t="s">
        <v>21</v>
      </c>
      <c r="C8" s="33"/>
      <c r="D8" s="34"/>
      <c r="E8" s="35"/>
      <c r="F8" s="36"/>
      <c r="G8" s="33"/>
      <c r="H8" s="34"/>
      <c r="I8" s="35"/>
      <c r="J8" s="36"/>
      <c r="K8" s="37"/>
      <c r="L8" s="33"/>
      <c r="M8" s="34"/>
      <c r="N8" s="38"/>
      <c r="O8" s="35"/>
      <c r="P8" s="36"/>
      <c r="Q8" s="33"/>
      <c r="R8" s="34"/>
      <c r="S8" s="38"/>
      <c r="T8" s="35"/>
      <c r="U8" s="36"/>
      <c r="V8" s="33"/>
      <c r="W8" s="34"/>
      <c r="X8" s="38"/>
      <c r="Y8" s="35"/>
      <c r="Z8" s="36"/>
      <c r="AA8" s="28">
        <v>45</v>
      </c>
      <c r="AB8" s="29">
        <v>40</v>
      </c>
      <c r="AC8" s="32">
        <v>57</v>
      </c>
      <c r="AD8" s="26">
        <v>55</v>
      </c>
      <c r="AE8" s="27">
        <f>AD8*100/AA8</f>
        <v>122.22222222222223</v>
      </c>
    </row>
    <row r="9" spans="1:31" ht="22" x14ac:dyDescent="0.2">
      <c r="A9" s="39" t="s">
        <v>22</v>
      </c>
      <c r="B9" s="40" t="s">
        <v>23</v>
      </c>
      <c r="C9" s="41"/>
      <c r="D9" s="34"/>
      <c r="E9" s="35"/>
      <c r="F9" s="42"/>
      <c r="G9" s="43"/>
      <c r="H9" s="44"/>
      <c r="I9" s="45"/>
      <c r="J9" s="45"/>
      <c r="K9" s="36"/>
      <c r="L9" s="41"/>
      <c r="M9" s="34"/>
      <c r="N9" s="38"/>
      <c r="O9" s="35"/>
      <c r="P9" s="42"/>
      <c r="Q9" s="41"/>
      <c r="R9" s="34"/>
      <c r="S9" s="38"/>
      <c r="T9" s="35"/>
      <c r="U9" s="42"/>
      <c r="V9" s="41"/>
      <c r="W9" s="34"/>
      <c r="X9" s="38"/>
      <c r="Y9" s="35"/>
      <c r="Z9" s="42"/>
      <c r="AA9" s="41"/>
      <c r="AB9" s="34"/>
      <c r="AC9" s="38"/>
      <c r="AD9" s="35"/>
      <c r="AE9" s="42"/>
    </row>
    <row r="10" spans="1:31" ht="23.25" customHeight="1" x14ac:dyDescent="0.2">
      <c r="A10" s="22">
        <v>4</v>
      </c>
      <c r="B10" s="31" t="s">
        <v>24</v>
      </c>
      <c r="C10" s="24">
        <v>80</v>
      </c>
      <c r="D10" s="25">
        <v>120</v>
      </c>
      <c r="E10" s="26">
        <v>135</v>
      </c>
      <c r="F10" s="27">
        <f>E10*100/C10</f>
        <v>168.75</v>
      </c>
      <c r="G10" s="24">
        <v>80</v>
      </c>
      <c r="H10" s="25">
        <v>120</v>
      </c>
      <c r="I10" s="26">
        <v>136</v>
      </c>
      <c r="J10" s="26">
        <v>114</v>
      </c>
      <c r="K10" s="27">
        <f>J10*100/G10</f>
        <v>142.5</v>
      </c>
      <c r="L10" s="28">
        <v>130</v>
      </c>
      <c r="M10" s="29">
        <v>120</v>
      </c>
      <c r="N10" s="30">
        <v>129</v>
      </c>
      <c r="O10" s="26">
        <v>144</v>
      </c>
      <c r="P10" s="27">
        <f>O10*100/L10</f>
        <v>110.76923076923077</v>
      </c>
      <c r="Q10" s="28">
        <v>130</v>
      </c>
      <c r="R10" s="29">
        <v>130</v>
      </c>
      <c r="S10" s="30">
        <v>131</v>
      </c>
      <c r="T10" s="26">
        <v>128</v>
      </c>
      <c r="U10" s="27">
        <f>T10*100/Q10</f>
        <v>98.461538461538467</v>
      </c>
      <c r="V10" s="46">
        <v>130</v>
      </c>
      <c r="W10" s="47">
        <v>130</v>
      </c>
      <c r="X10" s="32">
        <v>78</v>
      </c>
      <c r="Y10" s="48">
        <v>76</v>
      </c>
      <c r="Z10" s="27">
        <f>Y10*100/V10</f>
        <v>58.46153846153846</v>
      </c>
      <c r="AA10" s="46">
        <v>130</v>
      </c>
      <c r="AB10" s="47">
        <v>160</v>
      </c>
      <c r="AC10" s="32">
        <v>159</v>
      </c>
      <c r="AD10" s="48">
        <v>155</v>
      </c>
      <c r="AE10" s="27">
        <f>AD10*100/AA10</f>
        <v>119.23076923076923</v>
      </c>
    </row>
    <row r="11" spans="1:31" ht="22" x14ac:dyDescent="0.2">
      <c r="A11" s="39" t="s">
        <v>25</v>
      </c>
      <c r="B11" s="40" t="s">
        <v>26</v>
      </c>
      <c r="C11" s="41"/>
      <c r="D11" s="34"/>
      <c r="E11" s="35"/>
      <c r="F11" s="36"/>
      <c r="G11" s="43"/>
      <c r="H11" s="44"/>
      <c r="I11" s="45"/>
      <c r="J11" s="45"/>
      <c r="K11" s="36"/>
      <c r="L11" s="41"/>
      <c r="M11" s="34"/>
      <c r="N11" s="38"/>
      <c r="O11" s="35"/>
      <c r="P11" s="36"/>
      <c r="Q11" s="41"/>
      <c r="R11" s="34"/>
      <c r="S11" s="38"/>
      <c r="T11" s="35"/>
      <c r="U11" s="36"/>
      <c r="V11" s="41"/>
      <c r="W11" s="34"/>
      <c r="X11" s="49"/>
      <c r="Y11" s="35"/>
      <c r="Z11" s="36"/>
      <c r="AA11" s="41"/>
      <c r="AB11" s="34"/>
      <c r="AC11" s="49"/>
      <c r="AD11" s="35"/>
      <c r="AE11" s="36"/>
    </row>
    <row r="12" spans="1:31" ht="26.25" customHeight="1" x14ac:dyDescent="0.2">
      <c r="A12" s="22">
        <v>5</v>
      </c>
      <c r="B12" s="31" t="s">
        <v>27</v>
      </c>
      <c r="C12" s="24">
        <v>113</v>
      </c>
      <c r="D12" s="25">
        <v>90</v>
      </c>
      <c r="E12" s="26">
        <v>80</v>
      </c>
      <c r="F12" s="27">
        <f t="shared" ref="F12:F13" si="2">E12*100/C12</f>
        <v>70.796460176991147</v>
      </c>
      <c r="G12" s="24">
        <v>83</v>
      </c>
      <c r="H12" s="25">
        <v>86</v>
      </c>
      <c r="I12" s="26">
        <v>81</v>
      </c>
      <c r="J12" s="26">
        <v>82</v>
      </c>
      <c r="K12" s="27">
        <f t="shared" ref="K12:K13" si="3">J12*100/G12</f>
        <v>98.795180722891573</v>
      </c>
      <c r="L12" s="28">
        <v>83</v>
      </c>
      <c r="M12" s="29">
        <v>86</v>
      </c>
      <c r="N12" s="30">
        <v>85</v>
      </c>
      <c r="O12" s="26">
        <v>85</v>
      </c>
      <c r="P12" s="27">
        <f>O12*100/L12</f>
        <v>102.40963855421687</v>
      </c>
      <c r="Q12" s="28">
        <v>83</v>
      </c>
      <c r="R12" s="29">
        <v>86</v>
      </c>
      <c r="S12" s="30">
        <v>84</v>
      </c>
      <c r="T12" s="26">
        <v>84</v>
      </c>
      <c r="U12" s="27">
        <f>T12*100/Q12</f>
        <v>101.20481927710843</v>
      </c>
      <c r="V12" s="28">
        <v>83</v>
      </c>
      <c r="W12" s="29">
        <v>88</v>
      </c>
      <c r="X12" s="50">
        <v>85</v>
      </c>
      <c r="Y12" s="25">
        <v>85</v>
      </c>
      <c r="Z12" s="27">
        <f>Y12*100/V12</f>
        <v>102.40963855421687</v>
      </c>
      <c r="AA12" s="28">
        <v>83</v>
      </c>
      <c r="AB12" s="29">
        <v>85</v>
      </c>
      <c r="AC12" s="50">
        <v>86</v>
      </c>
      <c r="AD12" s="25">
        <v>86</v>
      </c>
      <c r="AE12" s="27">
        <f>AD12*100/AA12</f>
        <v>103.6144578313253</v>
      </c>
    </row>
    <row r="13" spans="1:31" ht="24" customHeight="1" x14ac:dyDescent="0.2">
      <c r="A13" s="22">
        <v>6</v>
      </c>
      <c r="B13" s="51" t="s">
        <v>28</v>
      </c>
      <c r="C13" s="52">
        <v>30</v>
      </c>
      <c r="D13" s="53">
        <v>30</v>
      </c>
      <c r="E13" s="54">
        <v>30</v>
      </c>
      <c r="F13" s="27">
        <f t="shared" si="2"/>
        <v>100</v>
      </c>
      <c r="G13" s="52">
        <v>30</v>
      </c>
      <c r="H13" s="53">
        <v>30</v>
      </c>
      <c r="I13" s="54">
        <v>31</v>
      </c>
      <c r="J13" s="54">
        <v>30</v>
      </c>
      <c r="K13" s="27">
        <f t="shared" si="3"/>
        <v>100</v>
      </c>
      <c r="L13" s="55">
        <v>30</v>
      </c>
      <c r="M13" s="56" t="s">
        <v>29</v>
      </c>
      <c r="N13" s="57"/>
      <c r="O13" s="54">
        <v>28</v>
      </c>
      <c r="P13" s="27">
        <f>O13*100/L13</f>
        <v>93.333333333333329</v>
      </c>
      <c r="Q13" s="55">
        <v>30</v>
      </c>
      <c r="R13" s="58">
        <v>30</v>
      </c>
      <c r="S13" s="59">
        <v>32</v>
      </c>
      <c r="T13" s="54">
        <v>30</v>
      </c>
      <c r="U13" s="27">
        <f>T13*100/Q13</f>
        <v>100</v>
      </c>
      <c r="V13" s="28">
        <v>30</v>
      </c>
      <c r="W13" s="60">
        <v>30</v>
      </c>
      <c r="X13" s="32">
        <v>23</v>
      </c>
      <c r="Y13" s="48">
        <v>23</v>
      </c>
      <c r="Z13" s="27">
        <f>Y13*100/V13</f>
        <v>76.666666666666671</v>
      </c>
      <c r="AA13" s="28">
        <v>30</v>
      </c>
      <c r="AB13" s="61">
        <v>30</v>
      </c>
      <c r="AC13" s="32">
        <v>30</v>
      </c>
      <c r="AD13" s="48">
        <v>30</v>
      </c>
      <c r="AE13" s="27">
        <f>AD13*100/AA13</f>
        <v>100</v>
      </c>
    </row>
    <row r="14" spans="1:31" ht="25.5" customHeight="1" x14ac:dyDescent="0.2">
      <c r="A14" s="39" t="s">
        <v>30</v>
      </c>
      <c r="B14" s="40" t="s">
        <v>31</v>
      </c>
      <c r="C14" s="33"/>
      <c r="D14" s="34"/>
      <c r="E14" s="35"/>
      <c r="F14" s="36"/>
      <c r="G14" s="43"/>
      <c r="H14" s="44"/>
      <c r="I14" s="45"/>
      <c r="J14" s="45"/>
      <c r="K14" s="37"/>
      <c r="L14" s="33"/>
      <c r="M14" s="34"/>
      <c r="N14" s="38"/>
      <c r="O14" s="35"/>
      <c r="P14" s="36"/>
      <c r="Q14" s="33"/>
      <c r="R14" s="34"/>
      <c r="S14" s="38"/>
      <c r="T14" s="35"/>
      <c r="U14" s="36"/>
      <c r="V14" s="33"/>
      <c r="W14" s="34"/>
      <c r="X14" s="38"/>
      <c r="Y14" s="35"/>
      <c r="Z14" s="36"/>
      <c r="AA14" s="33"/>
      <c r="AB14" s="34"/>
      <c r="AC14" s="38"/>
      <c r="AD14" s="35"/>
      <c r="AE14" s="36"/>
    </row>
    <row r="15" spans="1:31" ht="26.25" customHeight="1" x14ac:dyDescent="0.2">
      <c r="A15" s="22">
        <v>7</v>
      </c>
      <c r="B15" s="62" t="s">
        <v>32</v>
      </c>
      <c r="C15" s="63">
        <v>40</v>
      </c>
      <c r="D15" s="64">
        <v>58</v>
      </c>
      <c r="E15" s="65">
        <v>30</v>
      </c>
      <c r="F15" s="27">
        <f t="shared" ref="F15:F21" si="4">E15*100/C15</f>
        <v>75</v>
      </c>
      <c r="G15" s="66" t="s">
        <v>33</v>
      </c>
      <c r="H15" s="67"/>
      <c r="I15" s="67"/>
      <c r="J15" s="67"/>
      <c r="K15" s="68"/>
      <c r="L15" s="66" t="s">
        <v>33</v>
      </c>
      <c r="M15" s="67"/>
      <c r="N15" s="67"/>
      <c r="O15" s="67"/>
      <c r="P15" s="68"/>
      <c r="Q15" s="66" t="s">
        <v>33</v>
      </c>
      <c r="R15" s="67"/>
      <c r="S15" s="67"/>
      <c r="T15" s="67"/>
      <c r="U15" s="68"/>
      <c r="V15" s="66" t="s">
        <v>33</v>
      </c>
      <c r="W15" s="67"/>
      <c r="X15" s="67"/>
      <c r="Y15" s="67"/>
      <c r="Z15" s="68"/>
      <c r="AA15" s="66" t="s">
        <v>33</v>
      </c>
      <c r="AB15" s="67"/>
      <c r="AC15" s="67"/>
      <c r="AD15" s="67"/>
      <c r="AE15" s="68"/>
    </row>
    <row r="16" spans="1:31" ht="25.5" customHeight="1" x14ac:dyDescent="0.2">
      <c r="A16" s="22">
        <v>8</v>
      </c>
      <c r="B16" s="31" t="s">
        <v>34</v>
      </c>
      <c r="C16" s="24">
        <v>60</v>
      </c>
      <c r="D16" s="25">
        <v>80</v>
      </c>
      <c r="E16" s="26">
        <v>60</v>
      </c>
      <c r="F16" s="27">
        <f t="shared" si="4"/>
        <v>100</v>
      </c>
      <c r="G16" s="24">
        <v>70</v>
      </c>
      <c r="H16" s="25">
        <v>70</v>
      </c>
      <c r="I16" s="26">
        <v>61</v>
      </c>
      <c r="J16" s="26">
        <v>57</v>
      </c>
      <c r="K16" s="27">
        <f t="shared" ref="K16:K24" si="5">J16*100/G16</f>
        <v>81.428571428571431</v>
      </c>
      <c r="L16" s="28">
        <v>70</v>
      </c>
      <c r="M16" s="29">
        <v>66</v>
      </c>
      <c r="N16" s="30">
        <v>54</v>
      </c>
      <c r="O16" s="26">
        <v>54</v>
      </c>
      <c r="P16" s="27">
        <f t="shared" ref="P16:P24" si="6">O16*100/L16</f>
        <v>77.142857142857139</v>
      </c>
      <c r="Q16" s="28">
        <v>70</v>
      </c>
      <c r="R16" s="29">
        <v>70</v>
      </c>
      <c r="S16" s="30">
        <v>62</v>
      </c>
      <c r="T16" s="26">
        <v>59</v>
      </c>
      <c r="U16" s="27">
        <f t="shared" ref="U16:U24" si="7">T16*100/Q16</f>
        <v>84.285714285714292</v>
      </c>
      <c r="V16" s="28">
        <v>70</v>
      </c>
      <c r="W16" s="29">
        <v>60</v>
      </c>
      <c r="X16" s="29">
        <v>54</v>
      </c>
      <c r="Y16" s="69">
        <v>54</v>
      </c>
      <c r="Z16" s="27">
        <f t="shared" ref="Z16:Z24" si="8">Y16*100/V16</f>
        <v>77.142857142857139</v>
      </c>
      <c r="AA16" s="28">
        <v>70</v>
      </c>
      <c r="AB16" s="29">
        <v>70</v>
      </c>
      <c r="AC16" s="29">
        <v>39</v>
      </c>
      <c r="AD16" s="69">
        <v>38</v>
      </c>
      <c r="AE16" s="27">
        <f t="shared" ref="AE16:AE24" si="9">AD16*100/AA16</f>
        <v>54.285714285714285</v>
      </c>
    </row>
    <row r="17" spans="1:31" ht="24" customHeight="1" x14ac:dyDescent="0.2">
      <c r="A17" s="22">
        <v>9</v>
      </c>
      <c r="B17" s="31" t="s">
        <v>35</v>
      </c>
      <c r="C17" s="24">
        <v>80</v>
      </c>
      <c r="D17" s="25">
        <v>80</v>
      </c>
      <c r="E17" s="26">
        <v>52</v>
      </c>
      <c r="F17" s="27">
        <f t="shared" si="4"/>
        <v>65</v>
      </c>
      <c r="G17" s="24">
        <v>50</v>
      </c>
      <c r="H17" s="25">
        <v>50</v>
      </c>
      <c r="I17" s="26">
        <v>43</v>
      </c>
      <c r="J17" s="26">
        <v>41</v>
      </c>
      <c r="K17" s="27">
        <f t="shared" si="5"/>
        <v>82</v>
      </c>
      <c r="L17" s="28">
        <v>50</v>
      </c>
      <c r="M17" s="29">
        <v>54</v>
      </c>
      <c r="N17" s="30">
        <v>47</v>
      </c>
      <c r="O17" s="26">
        <v>47</v>
      </c>
      <c r="P17" s="27">
        <f t="shared" si="6"/>
        <v>94</v>
      </c>
      <c r="Q17" s="28">
        <v>50</v>
      </c>
      <c r="R17" s="29">
        <v>56</v>
      </c>
      <c r="S17" s="30">
        <v>47</v>
      </c>
      <c r="T17" s="26">
        <v>44</v>
      </c>
      <c r="U17" s="27">
        <f t="shared" si="7"/>
        <v>88</v>
      </c>
      <c r="V17" s="28">
        <v>50</v>
      </c>
      <c r="W17" s="29">
        <v>50</v>
      </c>
      <c r="X17" s="29">
        <v>48</v>
      </c>
      <c r="Y17" s="69">
        <v>48</v>
      </c>
      <c r="Z17" s="27">
        <f t="shared" si="8"/>
        <v>96</v>
      </c>
      <c r="AA17" s="28">
        <v>50</v>
      </c>
      <c r="AB17" s="29">
        <v>65</v>
      </c>
      <c r="AC17" s="29">
        <v>37</v>
      </c>
      <c r="AD17" s="69">
        <v>36</v>
      </c>
      <c r="AE17" s="27">
        <f t="shared" si="9"/>
        <v>72</v>
      </c>
    </row>
    <row r="18" spans="1:31" ht="24.75" customHeight="1" x14ac:dyDescent="0.2">
      <c r="A18" s="22">
        <v>10</v>
      </c>
      <c r="B18" s="31" t="s">
        <v>36</v>
      </c>
      <c r="C18" s="24">
        <v>40</v>
      </c>
      <c r="D18" s="25">
        <v>40</v>
      </c>
      <c r="E18" s="26">
        <v>42</v>
      </c>
      <c r="F18" s="27">
        <f t="shared" si="4"/>
        <v>105</v>
      </c>
      <c r="G18" s="24">
        <v>40</v>
      </c>
      <c r="H18" s="25">
        <v>40</v>
      </c>
      <c r="I18" s="26">
        <v>42</v>
      </c>
      <c r="J18" s="26">
        <v>40</v>
      </c>
      <c r="K18" s="27">
        <f t="shared" si="5"/>
        <v>100</v>
      </c>
      <c r="L18" s="28">
        <v>40</v>
      </c>
      <c r="M18" s="29">
        <v>40</v>
      </c>
      <c r="N18" s="30">
        <v>39</v>
      </c>
      <c r="O18" s="26">
        <v>39</v>
      </c>
      <c r="P18" s="27">
        <f t="shared" si="6"/>
        <v>97.5</v>
      </c>
      <c r="Q18" s="28">
        <v>40</v>
      </c>
      <c r="R18" s="29">
        <v>40</v>
      </c>
      <c r="S18" s="30">
        <v>42</v>
      </c>
      <c r="T18" s="26">
        <v>41</v>
      </c>
      <c r="U18" s="27">
        <f t="shared" si="7"/>
        <v>102.5</v>
      </c>
      <c r="V18" s="28">
        <v>40</v>
      </c>
      <c r="W18" s="29">
        <v>40</v>
      </c>
      <c r="X18" s="29">
        <v>34</v>
      </c>
      <c r="Y18" s="69">
        <v>32</v>
      </c>
      <c r="Z18" s="27">
        <f t="shared" si="8"/>
        <v>80</v>
      </c>
      <c r="AA18" s="28">
        <v>40</v>
      </c>
      <c r="AB18" s="29">
        <v>40</v>
      </c>
      <c r="AC18" s="29">
        <v>38</v>
      </c>
      <c r="AD18" s="69">
        <v>38</v>
      </c>
      <c r="AE18" s="27">
        <f t="shared" si="9"/>
        <v>95</v>
      </c>
    </row>
    <row r="19" spans="1:31" ht="25.5" customHeight="1" x14ac:dyDescent="0.2">
      <c r="A19" s="22">
        <v>11</v>
      </c>
      <c r="B19" s="31" t="s">
        <v>37</v>
      </c>
      <c r="C19" s="24">
        <v>30</v>
      </c>
      <c r="D19" s="25">
        <v>80</v>
      </c>
      <c r="E19" s="26">
        <v>56</v>
      </c>
      <c r="F19" s="27">
        <f t="shared" si="4"/>
        <v>186.66666666666666</v>
      </c>
      <c r="G19" s="24">
        <v>60</v>
      </c>
      <c r="H19" s="25">
        <v>60</v>
      </c>
      <c r="I19" s="26">
        <v>38</v>
      </c>
      <c r="J19" s="26">
        <v>37</v>
      </c>
      <c r="K19" s="27">
        <f t="shared" si="5"/>
        <v>61.666666666666664</v>
      </c>
      <c r="L19" s="28">
        <v>60</v>
      </c>
      <c r="M19" s="29">
        <v>65</v>
      </c>
      <c r="N19" s="30">
        <v>58</v>
      </c>
      <c r="O19" s="26">
        <v>58</v>
      </c>
      <c r="P19" s="27">
        <f t="shared" si="6"/>
        <v>96.666666666666671</v>
      </c>
      <c r="Q19" s="28">
        <v>60</v>
      </c>
      <c r="R19" s="29">
        <v>60</v>
      </c>
      <c r="S19" s="30">
        <v>52</v>
      </c>
      <c r="T19" s="26">
        <v>50</v>
      </c>
      <c r="U19" s="27">
        <f t="shared" si="7"/>
        <v>83.333333333333329</v>
      </c>
      <c r="V19" s="28">
        <v>60</v>
      </c>
      <c r="W19" s="29">
        <v>60</v>
      </c>
      <c r="X19" s="29">
        <v>61</v>
      </c>
      <c r="Y19" s="69">
        <v>61</v>
      </c>
      <c r="Z19" s="27">
        <f t="shared" si="8"/>
        <v>101.66666666666667</v>
      </c>
      <c r="AA19" s="28">
        <v>60</v>
      </c>
      <c r="AB19" s="29">
        <v>60</v>
      </c>
      <c r="AC19" s="29">
        <v>35</v>
      </c>
      <c r="AD19" s="69">
        <v>34</v>
      </c>
      <c r="AE19" s="27">
        <f t="shared" si="9"/>
        <v>56.666666666666664</v>
      </c>
    </row>
    <row r="20" spans="1:31" ht="27" customHeight="1" x14ac:dyDescent="0.2">
      <c r="A20" s="22">
        <v>12</v>
      </c>
      <c r="B20" s="31" t="s">
        <v>38</v>
      </c>
      <c r="C20" s="24">
        <v>60</v>
      </c>
      <c r="D20" s="25">
        <v>60</v>
      </c>
      <c r="E20" s="26">
        <v>62</v>
      </c>
      <c r="F20" s="27">
        <f t="shared" si="4"/>
        <v>103.33333333333333</v>
      </c>
      <c r="G20" s="24">
        <v>45</v>
      </c>
      <c r="H20" s="25">
        <v>20</v>
      </c>
      <c r="I20" s="26">
        <v>45</v>
      </c>
      <c r="J20" s="26">
        <v>43</v>
      </c>
      <c r="K20" s="27">
        <f t="shared" si="5"/>
        <v>95.555555555555557</v>
      </c>
      <c r="L20" s="28">
        <v>45</v>
      </c>
      <c r="M20" s="29">
        <v>50</v>
      </c>
      <c r="N20" s="30">
        <v>32</v>
      </c>
      <c r="O20" s="26">
        <v>32</v>
      </c>
      <c r="P20" s="27">
        <f t="shared" si="6"/>
        <v>71.111111111111114</v>
      </c>
      <c r="Q20" s="28">
        <v>45</v>
      </c>
      <c r="R20" s="29">
        <v>45</v>
      </c>
      <c r="S20" s="30">
        <v>36</v>
      </c>
      <c r="T20" s="26">
        <v>35</v>
      </c>
      <c r="U20" s="27">
        <f t="shared" si="7"/>
        <v>77.777777777777771</v>
      </c>
      <c r="V20" s="28">
        <v>45</v>
      </c>
      <c r="W20" s="29">
        <v>45</v>
      </c>
      <c r="X20" s="29">
        <v>27</v>
      </c>
      <c r="Y20" s="69">
        <v>27</v>
      </c>
      <c r="Z20" s="27">
        <f t="shared" si="8"/>
        <v>60</v>
      </c>
      <c r="AA20" s="28">
        <v>45</v>
      </c>
      <c r="AB20" s="29">
        <v>55</v>
      </c>
      <c r="AC20" s="29">
        <v>37</v>
      </c>
      <c r="AD20" s="69">
        <v>39</v>
      </c>
      <c r="AE20" s="27">
        <f t="shared" si="9"/>
        <v>86.666666666666671</v>
      </c>
    </row>
    <row r="21" spans="1:31" ht="23.25" customHeight="1" x14ac:dyDescent="0.2">
      <c r="A21" s="22">
        <v>13</v>
      </c>
      <c r="B21" s="31" t="s">
        <v>39</v>
      </c>
      <c r="C21" s="24">
        <v>65</v>
      </c>
      <c r="D21" s="25">
        <v>80</v>
      </c>
      <c r="E21" s="26">
        <v>47</v>
      </c>
      <c r="F21" s="27">
        <f t="shared" si="4"/>
        <v>72.307692307692307</v>
      </c>
      <c r="G21" s="24">
        <v>60</v>
      </c>
      <c r="H21" s="25">
        <v>60</v>
      </c>
      <c r="I21" s="26">
        <v>62</v>
      </c>
      <c r="J21" s="26">
        <v>59</v>
      </c>
      <c r="K21" s="27">
        <f t="shared" si="5"/>
        <v>98.333333333333329</v>
      </c>
      <c r="L21" s="28">
        <v>60</v>
      </c>
      <c r="M21" s="29">
        <v>62</v>
      </c>
      <c r="N21" s="30">
        <v>61</v>
      </c>
      <c r="O21" s="26">
        <v>59</v>
      </c>
      <c r="P21" s="27">
        <f t="shared" si="6"/>
        <v>98.333333333333329</v>
      </c>
      <c r="Q21" s="28">
        <v>60</v>
      </c>
      <c r="R21" s="29">
        <v>60</v>
      </c>
      <c r="S21" s="30">
        <v>52</v>
      </c>
      <c r="T21" s="26">
        <v>51</v>
      </c>
      <c r="U21" s="27">
        <f t="shared" si="7"/>
        <v>85</v>
      </c>
      <c r="V21" s="28">
        <v>60</v>
      </c>
      <c r="W21" s="29">
        <v>60</v>
      </c>
      <c r="X21" s="29">
        <v>47</v>
      </c>
      <c r="Y21" s="69">
        <v>45</v>
      </c>
      <c r="Z21" s="27">
        <f t="shared" si="8"/>
        <v>75</v>
      </c>
      <c r="AA21" s="28">
        <v>60</v>
      </c>
      <c r="AB21" s="29">
        <v>65</v>
      </c>
      <c r="AC21" s="29">
        <v>39</v>
      </c>
      <c r="AD21" s="69">
        <v>38</v>
      </c>
      <c r="AE21" s="27">
        <f t="shared" si="9"/>
        <v>63.333333333333336</v>
      </c>
    </row>
    <row r="22" spans="1:31" s="71" customFormat="1" ht="25.5" customHeight="1" x14ac:dyDescent="0.2">
      <c r="A22" s="22">
        <v>14</v>
      </c>
      <c r="B22" s="51" t="s">
        <v>40</v>
      </c>
      <c r="C22" s="52">
        <v>40</v>
      </c>
      <c r="D22" s="53">
        <v>40</v>
      </c>
      <c r="E22" s="54">
        <v>0</v>
      </c>
      <c r="F22" s="70">
        <f>E22*100/C22</f>
        <v>0</v>
      </c>
      <c r="G22" s="52">
        <v>40</v>
      </c>
      <c r="H22" s="53">
        <v>50</v>
      </c>
      <c r="I22" s="54">
        <v>6</v>
      </c>
      <c r="J22" s="54">
        <v>7</v>
      </c>
      <c r="K22" s="70">
        <f t="shared" si="5"/>
        <v>17.5</v>
      </c>
      <c r="L22" s="52">
        <v>40</v>
      </c>
      <c r="M22" s="53">
        <v>11</v>
      </c>
      <c r="N22" s="54">
        <v>5</v>
      </c>
      <c r="O22" s="54">
        <v>10</v>
      </c>
      <c r="P22" s="70">
        <f t="shared" si="6"/>
        <v>25</v>
      </c>
      <c r="Q22" s="52">
        <v>40</v>
      </c>
      <c r="R22" s="53">
        <v>44</v>
      </c>
      <c r="S22" s="54">
        <v>25</v>
      </c>
      <c r="T22" s="54">
        <v>15</v>
      </c>
      <c r="U22" s="70">
        <f t="shared" si="7"/>
        <v>37.5</v>
      </c>
      <c r="V22" s="28">
        <v>40</v>
      </c>
      <c r="W22" s="29">
        <v>50</v>
      </c>
      <c r="X22" s="29">
        <v>12</v>
      </c>
      <c r="Y22" s="69">
        <v>12</v>
      </c>
      <c r="Z22" s="27">
        <f t="shared" si="8"/>
        <v>30</v>
      </c>
      <c r="AA22" s="28">
        <v>40</v>
      </c>
      <c r="AB22" s="29">
        <v>30</v>
      </c>
      <c r="AC22" s="29">
        <v>12</v>
      </c>
      <c r="AD22" s="69">
        <v>14</v>
      </c>
      <c r="AE22" s="27">
        <f t="shared" si="9"/>
        <v>35</v>
      </c>
    </row>
    <row r="23" spans="1:31" ht="22" x14ac:dyDescent="0.2">
      <c r="A23" s="22">
        <v>15</v>
      </c>
      <c r="B23" s="51" t="s">
        <v>41</v>
      </c>
      <c r="C23" s="72">
        <v>30</v>
      </c>
      <c r="D23" s="58">
        <v>30</v>
      </c>
      <c r="E23" s="59">
        <v>14</v>
      </c>
      <c r="F23" s="27">
        <f>E23*100/C23</f>
        <v>46.666666666666664</v>
      </c>
      <c r="G23" s="72">
        <v>30</v>
      </c>
      <c r="H23" s="58">
        <v>45</v>
      </c>
      <c r="I23" s="59">
        <v>17</v>
      </c>
      <c r="J23" s="59">
        <v>16</v>
      </c>
      <c r="K23" s="27">
        <f t="shared" si="5"/>
        <v>53.333333333333336</v>
      </c>
      <c r="L23" s="72">
        <v>30</v>
      </c>
      <c r="M23" s="58">
        <v>35</v>
      </c>
      <c r="N23" s="59">
        <v>9</v>
      </c>
      <c r="O23" s="59">
        <v>31</v>
      </c>
      <c r="P23" s="27">
        <f t="shared" si="6"/>
        <v>103.33333333333333</v>
      </c>
      <c r="Q23" s="72">
        <v>30</v>
      </c>
      <c r="R23" s="58">
        <v>30</v>
      </c>
      <c r="S23" s="59">
        <v>20</v>
      </c>
      <c r="T23" s="59">
        <v>16</v>
      </c>
      <c r="U23" s="27">
        <f t="shared" si="7"/>
        <v>53.333333333333336</v>
      </c>
      <c r="V23" s="28">
        <v>30</v>
      </c>
      <c r="W23" s="29">
        <v>50</v>
      </c>
      <c r="X23" s="29">
        <v>18</v>
      </c>
      <c r="Y23" s="69">
        <v>17</v>
      </c>
      <c r="Z23" s="27">
        <f t="shared" si="8"/>
        <v>56.666666666666664</v>
      </c>
      <c r="AA23" s="28">
        <v>30</v>
      </c>
      <c r="AB23" s="29">
        <v>26</v>
      </c>
      <c r="AC23" s="29">
        <v>3</v>
      </c>
      <c r="AD23" s="69">
        <v>3</v>
      </c>
      <c r="AE23" s="27">
        <f t="shared" si="9"/>
        <v>10</v>
      </c>
    </row>
    <row r="24" spans="1:31" ht="22" x14ac:dyDescent="0.2">
      <c r="A24" s="22">
        <v>16</v>
      </c>
      <c r="B24" s="51" t="s">
        <v>42</v>
      </c>
      <c r="C24" s="73" t="s">
        <v>43</v>
      </c>
      <c r="D24" s="74" t="s">
        <v>43</v>
      </c>
      <c r="E24" s="75" t="s">
        <v>43</v>
      </c>
      <c r="F24" s="76" t="s">
        <v>43</v>
      </c>
      <c r="G24" s="77">
        <v>60</v>
      </c>
      <c r="H24" s="78">
        <v>65</v>
      </c>
      <c r="I24" s="79">
        <v>52</v>
      </c>
      <c r="J24" s="79">
        <v>50</v>
      </c>
      <c r="K24" s="80">
        <f t="shared" si="5"/>
        <v>83.333333333333329</v>
      </c>
      <c r="L24" s="77">
        <v>60</v>
      </c>
      <c r="M24" s="78">
        <v>43</v>
      </c>
      <c r="N24" s="79">
        <v>21</v>
      </c>
      <c r="O24" s="79">
        <v>47</v>
      </c>
      <c r="P24" s="80">
        <f t="shared" si="6"/>
        <v>78.333333333333329</v>
      </c>
      <c r="Q24" s="77">
        <v>60</v>
      </c>
      <c r="R24" s="78">
        <v>53</v>
      </c>
      <c r="S24" s="79">
        <v>57</v>
      </c>
      <c r="T24" s="79">
        <v>46</v>
      </c>
      <c r="U24" s="80">
        <f t="shared" si="7"/>
        <v>76.666666666666671</v>
      </c>
      <c r="V24" s="81">
        <v>50</v>
      </c>
      <c r="W24" s="47">
        <v>63</v>
      </c>
      <c r="X24" s="47">
        <v>43</v>
      </c>
      <c r="Y24" s="82">
        <v>43</v>
      </c>
      <c r="Z24" s="80">
        <f t="shared" si="8"/>
        <v>86</v>
      </c>
      <c r="AA24" s="81">
        <v>50</v>
      </c>
      <c r="AB24" s="47">
        <v>38</v>
      </c>
      <c r="AC24" s="47">
        <v>36</v>
      </c>
      <c r="AD24" s="82">
        <v>36</v>
      </c>
      <c r="AE24" s="80">
        <f t="shared" si="9"/>
        <v>72</v>
      </c>
    </row>
    <row r="25" spans="1:31" ht="21.75" customHeight="1" x14ac:dyDescent="0.2">
      <c r="A25" s="22">
        <v>17</v>
      </c>
      <c r="B25" s="51" t="s">
        <v>44</v>
      </c>
      <c r="C25" s="73"/>
      <c r="D25" s="74"/>
      <c r="E25" s="75"/>
      <c r="F25" s="76"/>
      <c r="G25" s="83" t="s">
        <v>45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ht="22" x14ac:dyDescent="0.2">
      <c r="A26" s="39" t="s">
        <v>46</v>
      </c>
      <c r="B26" s="40" t="s">
        <v>47</v>
      </c>
      <c r="C26" s="41"/>
      <c r="D26" s="34"/>
      <c r="E26" s="35"/>
      <c r="F26" s="36"/>
      <c r="G26" s="14"/>
      <c r="H26" s="85"/>
      <c r="I26" s="86"/>
      <c r="J26" s="15"/>
      <c r="K26" s="87"/>
      <c r="L26" s="14"/>
      <c r="M26" s="85"/>
      <c r="N26" s="86"/>
      <c r="O26" s="15"/>
      <c r="P26" s="87"/>
      <c r="Q26" s="14"/>
      <c r="R26" s="85"/>
      <c r="S26" s="86"/>
      <c r="T26" s="15"/>
      <c r="U26" s="87"/>
      <c r="V26" s="14"/>
      <c r="W26" s="85"/>
      <c r="X26" s="86"/>
      <c r="Y26" s="15"/>
      <c r="Z26" s="87"/>
      <c r="AA26" s="14"/>
      <c r="AB26" s="85"/>
      <c r="AC26" s="86"/>
      <c r="AD26" s="15"/>
      <c r="AE26" s="87"/>
    </row>
    <row r="27" spans="1:31" s="71" customFormat="1" ht="23.25" customHeight="1" x14ac:dyDescent="0.2">
      <c r="A27" s="88">
        <v>18</v>
      </c>
      <c r="B27" s="31" t="s">
        <v>48</v>
      </c>
      <c r="C27" s="24">
        <v>70</v>
      </c>
      <c r="D27" s="25">
        <v>100</v>
      </c>
      <c r="E27" s="26">
        <v>95</v>
      </c>
      <c r="F27" s="70">
        <f>E27*100/C27</f>
        <v>135.71428571428572</v>
      </c>
      <c r="G27" s="24">
        <v>100</v>
      </c>
      <c r="H27" s="25">
        <v>100</v>
      </c>
      <c r="I27" s="26">
        <v>111</v>
      </c>
      <c r="J27" s="26">
        <v>109</v>
      </c>
      <c r="K27" s="70">
        <f>J27*100/G27</f>
        <v>109</v>
      </c>
      <c r="L27" s="24">
        <v>100</v>
      </c>
      <c r="M27" s="25">
        <v>100</v>
      </c>
      <c r="N27" s="26">
        <v>112</v>
      </c>
      <c r="O27" s="26">
        <v>112</v>
      </c>
      <c r="P27" s="70">
        <f t="shared" ref="P27" si="10">O27*100/L27</f>
        <v>112</v>
      </c>
      <c r="Q27" s="24">
        <v>100</v>
      </c>
      <c r="R27" s="25">
        <v>100</v>
      </c>
      <c r="S27" s="26">
        <v>92</v>
      </c>
      <c r="T27" s="26">
        <v>91</v>
      </c>
      <c r="U27" s="70">
        <f>T27*100/Q27</f>
        <v>91</v>
      </c>
      <c r="V27" s="24">
        <v>100</v>
      </c>
      <c r="W27" s="89">
        <v>100</v>
      </c>
      <c r="X27" s="89">
        <v>112</v>
      </c>
      <c r="Y27" s="89">
        <v>111</v>
      </c>
      <c r="Z27" s="27">
        <f>Y27*100/V27</f>
        <v>111</v>
      </c>
      <c r="AA27" s="24">
        <v>100</v>
      </c>
      <c r="AB27" s="89">
        <v>100</v>
      </c>
      <c r="AC27" s="89">
        <v>89</v>
      </c>
      <c r="AD27" s="89">
        <v>86</v>
      </c>
      <c r="AE27" s="27">
        <f>AD27*100/AA27</f>
        <v>86</v>
      </c>
    </row>
    <row r="28" spans="1:31" ht="44" x14ac:dyDescent="0.2">
      <c r="A28" s="22">
        <v>19</v>
      </c>
      <c r="B28" s="31" t="s">
        <v>49</v>
      </c>
      <c r="C28" s="28">
        <v>70</v>
      </c>
      <c r="D28" s="29">
        <v>100</v>
      </c>
      <c r="E28" s="30">
        <v>95</v>
      </c>
      <c r="F28" s="27">
        <f>E28*100/C28</f>
        <v>135.71428571428572</v>
      </c>
      <c r="G28" s="90" t="s">
        <v>50</v>
      </c>
      <c r="H28" s="90" t="s">
        <v>50</v>
      </c>
      <c r="I28" s="90"/>
      <c r="J28" s="90" t="s">
        <v>50</v>
      </c>
      <c r="K28" s="36" t="s">
        <v>50</v>
      </c>
      <c r="L28" s="90" t="s">
        <v>50</v>
      </c>
      <c r="M28" s="90" t="s">
        <v>50</v>
      </c>
      <c r="N28" s="90"/>
      <c r="O28" s="90" t="s">
        <v>50</v>
      </c>
      <c r="P28" s="36" t="s">
        <v>50</v>
      </c>
      <c r="Q28" s="28">
        <v>30</v>
      </c>
      <c r="R28" s="29">
        <v>110</v>
      </c>
      <c r="S28" s="30">
        <v>14</v>
      </c>
      <c r="T28" s="30">
        <v>13</v>
      </c>
      <c r="U28" s="27">
        <f>T28*100/Q28</f>
        <v>43.333333333333336</v>
      </c>
      <c r="V28" s="28">
        <v>30</v>
      </c>
      <c r="W28" s="69">
        <v>60</v>
      </c>
      <c r="X28" s="69">
        <v>6</v>
      </c>
      <c r="Y28" s="69">
        <v>6</v>
      </c>
      <c r="Z28" s="27">
        <f>Y28*100/V28</f>
        <v>20</v>
      </c>
      <c r="AA28" s="28">
        <v>30</v>
      </c>
      <c r="AB28" s="69">
        <v>60</v>
      </c>
      <c r="AC28" s="69">
        <v>13</v>
      </c>
      <c r="AD28" s="69">
        <v>13</v>
      </c>
      <c r="AE28" s="27">
        <f>AD28*100/AA28</f>
        <v>43.333333333333336</v>
      </c>
    </row>
    <row r="29" spans="1:31" ht="23.25" customHeight="1" x14ac:dyDescent="0.2">
      <c r="A29" s="39" t="s">
        <v>51</v>
      </c>
      <c r="B29" s="40" t="s">
        <v>52</v>
      </c>
      <c r="C29" s="33"/>
      <c r="D29" s="34"/>
      <c r="E29" s="35"/>
      <c r="F29" s="36"/>
      <c r="G29" s="33"/>
      <c r="H29" s="34"/>
      <c r="I29" s="38"/>
      <c r="J29" s="35"/>
      <c r="K29" s="36"/>
      <c r="L29" s="33"/>
      <c r="M29" s="34"/>
      <c r="N29" s="38"/>
      <c r="O29" s="35"/>
      <c r="P29" s="36"/>
      <c r="Q29" s="33"/>
      <c r="R29" s="34"/>
      <c r="S29" s="38"/>
      <c r="T29" s="35"/>
      <c r="U29" s="36"/>
      <c r="V29" s="33"/>
      <c r="W29" s="34"/>
      <c r="X29" s="34"/>
      <c r="Y29" s="35"/>
      <c r="Z29" s="36"/>
      <c r="AA29" s="33"/>
      <c r="AB29" s="34"/>
      <c r="AC29" s="34"/>
      <c r="AD29" s="35"/>
      <c r="AE29" s="36"/>
    </row>
    <row r="30" spans="1:31" ht="39" customHeight="1" x14ac:dyDescent="0.2">
      <c r="A30" s="22">
        <v>20</v>
      </c>
      <c r="B30" s="51" t="s">
        <v>53</v>
      </c>
      <c r="C30" s="72">
        <v>350</v>
      </c>
      <c r="D30" s="58">
        <v>250</v>
      </c>
      <c r="E30" s="59">
        <v>182</v>
      </c>
      <c r="F30" s="27">
        <f>E30*100/C30</f>
        <v>52</v>
      </c>
      <c r="G30" s="72">
        <v>180</v>
      </c>
      <c r="H30" s="58">
        <v>200</v>
      </c>
      <c r="I30" s="59">
        <v>84</v>
      </c>
      <c r="J30" s="59">
        <v>142</v>
      </c>
      <c r="K30" s="27">
        <f>J30*100/G30</f>
        <v>78.888888888888886</v>
      </c>
      <c r="L30" s="72">
        <v>180</v>
      </c>
      <c r="M30" s="58">
        <v>330</v>
      </c>
      <c r="N30" s="59">
        <v>117</v>
      </c>
      <c r="O30" s="59">
        <v>211</v>
      </c>
      <c r="P30" s="27">
        <f t="shared" ref="P30" si="11">O30*100/L30</f>
        <v>117.22222222222223</v>
      </c>
      <c r="Q30" s="72">
        <v>180</v>
      </c>
      <c r="R30" s="58">
        <v>180</v>
      </c>
      <c r="S30" s="59">
        <v>229</v>
      </c>
      <c r="T30" s="59">
        <v>198</v>
      </c>
      <c r="U30" s="27">
        <f>T30*100/Q30</f>
        <v>110</v>
      </c>
      <c r="V30" s="72">
        <v>180</v>
      </c>
      <c r="W30" s="58">
        <v>180</v>
      </c>
      <c r="X30" s="58">
        <v>210</v>
      </c>
      <c r="Y30" s="91">
        <v>207</v>
      </c>
      <c r="Z30" s="27">
        <f t="shared" ref="Z30:Z55" si="12">Y30*100/V30</f>
        <v>115</v>
      </c>
      <c r="AA30" s="72">
        <v>180</v>
      </c>
      <c r="AB30" s="58">
        <v>95</v>
      </c>
      <c r="AC30" s="58">
        <v>183</v>
      </c>
      <c r="AD30" s="91">
        <v>189</v>
      </c>
      <c r="AE30" s="27">
        <f t="shared" ref="AE30:AE31" si="13">AD30*100/AA30</f>
        <v>105</v>
      </c>
    </row>
    <row r="31" spans="1:31" ht="39" customHeight="1" x14ac:dyDescent="0.2">
      <c r="A31" s="22">
        <v>21</v>
      </c>
      <c r="B31" s="51" t="s">
        <v>54</v>
      </c>
      <c r="C31" s="92"/>
      <c r="D31" s="58"/>
      <c r="E31" s="93"/>
      <c r="F31" s="27"/>
      <c r="G31" s="94" t="s">
        <v>50</v>
      </c>
      <c r="H31" s="90" t="s">
        <v>50</v>
      </c>
      <c r="I31" s="90"/>
      <c r="J31" s="90" t="s">
        <v>50</v>
      </c>
      <c r="K31" s="36" t="s">
        <v>50</v>
      </c>
      <c r="L31" s="90" t="s">
        <v>50</v>
      </c>
      <c r="M31" s="90" t="s">
        <v>50</v>
      </c>
      <c r="N31" s="90"/>
      <c r="O31" s="90" t="s">
        <v>50</v>
      </c>
      <c r="P31" s="36" t="s">
        <v>50</v>
      </c>
      <c r="Q31" s="90" t="s">
        <v>50</v>
      </c>
      <c r="R31" s="90" t="s">
        <v>50</v>
      </c>
      <c r="S31" s="90"/>
      <c r="T31" s="90" t="s">
        <v>50</v>
      </c>
      <c r="U31" s="36" t="s">
        <v>50</v>
      </c>
      <c r="V31" s="72">
        <v>100</v>
      </c>
      <c r="W31" s="58">
        <v>100</v>
      </c>
      <c r="X31" s="58">
        <v>90</v>
      </c>
      <c r="Y31" s="91">
        <v>88</v>
      </c>
      <c r="Z31" s="27">
        <f t="shared" si="12"/>
        <v>88</v>
      </c>
      <c r="AA31" s="72">
        <v>100</v>
      </c>
      <c r="AB31" s="58">
        <v>90</v>
      </c>
      <c r="AC31" s="58">
        <v>106</v>
      </c>
      <c r="AD31" s="91">
        <v>100</v>
      </c>
      <c r="AE31" s="27">
        <f t="shared" si="13"/>
        <v>100</v>
      </c>
    </row>
    <row r="32" spans="1:31" ht="22.5" customHeight="1" x14ac:dyDescent="0.2">
      <c r="A32" s="39" t="s">
        <v>55</v>
      </c>
      <c r="B32" s="40" t="s">
        <v>56</v>
      </c>
      <c r="C32" s="95"/>
      <c r="D32" s="96"/>
      <c r="E32" s="97"/>
      <c r="F32" s="36"/>
      <c r="G32" s="43"/>
      <c r="H32" s="44"/>
      <c r="I32" s="45"/>
      <c r="J32" s="45"/>
      <c r="K32" s="36"/>
      <c r="L32" s="95"/>
      <c r="M32" s="96"/>
      <c r="N32" s="97"/>
      <c r="O32" s="97"/>
      <c r="P32" s="36"/>
      <c r="Q32" s="95"/>
      <c r="R32" s="96"/>
      <c r="S32" s="97"/>
      <c r="T32" s="97"/>
      <c r="U32" s="36"/>
      <c r="V32" s="96"/>
      <c r="W32" s="96"/>
      <c r="X32" s="96"/>
      <c r="Y32" s="96"/>
      <c r="Z32" s="36"/>
      <c r="AA32" s="96"/>
      <c r="AB32" s="96"/>
      <c r="AC32" s="96"/>
      <c r="AD32" s="96"/>
      <c r="AE32" s="36"/>
    </row>
    <row r="33" spans="1:31" ht="21.75" customHeight="1" x14ac:dyDescent="0.2">
      <c r="A33" s="22">
        <v>22</v>
      </c>
      <c r="B33" s="31" t="s">
        <v>57</v>
      </c>
      <c r="C33" s="24">
        <v>60</v>
      </c>
      <c r="D33" s="25">
        <v>60</v>
      </c>
      <c r="E33" s="26">
        <v>37</v>
      </c>
      <c r="F33" s="27">
        <f t="shared" ref="F33:F39" si="14">E33*100/C33</f>
        <v>61.666666666666664</v>
      </c>
      <c r="G33" s="24">
        <v>45</v>
      </c>
      <c r="H33" s="25">
        <v>40</v>
      </c>
      <c r="I33" s="26">
        <v>50</v>
      </c>
      <c r="J33" s="26">
        <v>46</v>
      </c>
      <c r="K33" s="27">
        <f t="shared" ref="K33:K39" si="15">J33*100/G33</f>
        <v>102.22222222222223</v>
      </c>
      <c r="L33" s="28">
        <v>45</v>
      </c>
      <c r="M33" s="29">
        <v>50</v>
      </c>
      <c r="N33" s="30">
        <v>46</v>
      </c>
      <c r="O33" s="26">
        <v>46</v>
      </c>
      <c r="P33" s="27">
        <f t="shared" ref="P33:P39" si="16">O33*100/L33</f>
        <v>102.22222222222223</v>
      </c>
      <c r="Q33" s="28">
        <v>45</v>
      </c>
      <c r="R33" s="29">
        <v>50</v>
      </c>
      <c r="S33" s="30">
        <v>52</v>
      </c>
      <c r="T33" s="26">
        <v>51</v>
      </c>
      <c r="U33" s="27">
        <f t="shared" ref="U33:U39" si="17">T33*100/Q33</f>
        <v>113.33333333333333</v>
      </c>
      <c r="V33" s="28">
        <v>45</v>
      </c>
      <c r="W33" s="29">
        <v>50</v>
      </c>
      <c r="X33" s="29">
        <v>48</v>
      </c>
      <c r="Y33" s="69">
        <v>43</v>
      </c>
      <c r="Z33" s="27">
        <f t="shared" si="12"/>
        <v>95.555555555555557</v>
      </c>
      <c r="AA33" s="28">
        <v>45</v>
      </c>
      <c r="AB33" s="29">
        <v>50</v>
      </c>
      <c r="AC33" s="29">
        <v>22</v>
      </c>
      <c r="AD33" s="69">
        <v>19</v>
      </c>
      <c r="AE33" s="27">
        <f t="shared" ref="AE33:AE39" si="18">AD33*100/AA33</f>
        <v>42.222222222222221</v>
      </c>
    </row>
    <row r="34" spans="1:31" ht="24.75" customHeight="1" x14ac:dyDescent="0.2">
      <c r="A34" s="22">
        <v>23</v>
      </c>
      <c r="B34" s="31" t="s">
        <v>58</v>
      </c>
      <c r="C34" s="24">
        <v>35</v>
      </c>
      <c r="D34" s="25">
        <v>40</v>
      </c>
      <c r="E34" s="26">
        <v>23</v>
      </c>
      <c r="F34" s="27">
        <f t="shared" si="14"/>
        <v>65.714285714285708</v>
      </c>
      <c r="G34" s="24">
        <v>35</v>
      </c>
      <c r="H34" s="25">
        <v>40</v>
      </c>
      <c r="I34" s="26">
        <v>22</v>
      </c>
      <c r="J34" s="26">
        <v>17</v>
      </c>
      <c r="K34" s="27">
        <f t="shared" si="15"/>
        <v>48.571428571428569</v>
      </c>
      <c r="L34" s="28">
        <v>35</v>
      </c>
      <c r="M34" s="29">
        <v>40</v>
      </c>
      <c r="N34" s="30">
        <v>9</v>
      </c>
      <c r="O34" s="26">
        <v>12</v>
      </c>
      <c r="P34" s="27">
        <f t="shared" si="16"/>
        <v>34.285714285714285</v>
      </c>
      <c r="Q34" s="28">
        <v>35</v>
      </c>
      <c r="R34" s="29">
        <v>35</v>
      </c>
      <c r="S34" s="30">
        <v>36</v>
      </c>
      <c r="T34" s="26">
        <v>34</v>
      </c>
      <c r="U34" s="27">
        <f t="shared" si="17"/>
        <v>97.142857142857139</v>
      </c>
      <c r="V34" s="28">
        <v>35</v>
      </c>
      <c r="W34" s="29">
        <v>35</v>
      </c>
      <c r="X34" s="29">
        <v>22</v>
      </c>
      <c r="Y34" s="69">
        <v>22</v>
      </c>
      <c r="Z34" s="27">
        <f t="shared" si="12"/>
        <v>62.857142857142854</v>
      </c>
      <c r="AA34" s="28">
        <v>35</v>
      </c>
      <c r="AB34" s="29">
        <v>60</v>
      </c>
      <c r="AC34" s="29">
        <v>19</v>
      </c>
      <c r="AD34" s="69">
        <v>18</v>
      </c>
      <c r="AE34" s="27">
        <f t="shared" si="18"/>
        <v>51.428571428571431</v>
      </c>
    </row>
    <row r="35" spans="1:31" ht="23.25" customHeight="1" x14ac:dyDescent="0.2">
      <c r="A35" s="22">
        <v>24</v>
      </c>
      <c r="B35" s="31" t="s">
        <v>59</v>
      </c>
      <c r="C35" s="24">
        <v>50</v>
      </c>
      <c r="D35" s="25">
        <v>50</v>
      </c>
      <c r="E35" s="26">
        <v>32</v>
      </c>
      <c r="F35" s="27">
        <f t="shared" si="14"/>
        <v>64</v>
      </c>
      <c r="G35" s="24">
        <v>50</v>
      </c>
      <c r="H35" s="25">
        <v>50</v>
      </c>
      <c r="I35" s="26">
        <v>38</v>
      </c>
      <c r="J35" s="26">
        <v>32</v>
      </c>
      <c r="K35" s="27">
        <f t="shared" si="15"/>
        <v>64</v>
      </c>
      <c r="L35" s="28">
        <v>50</v>
      </c>
      <c r="M35" s="29">
        <v>50</v>
      </c>
      <c r="N35" s="30">
        <v>30</v>
      </c>
      <c r="O35" s="26">
        <v>31</v>
      </c>
      <c r="P35" s="27">
        <f t="shared" si="16"/>
        <v>62</v>
      </c>
      <c r="Q35" s="28">
        <v>50</v>
      </c>
      <c r="R35" s="29">
        <v>50</v>
      </c>
      <c r="S35" s="30">
        <v>28</v>
      </c>
      <c r="T35" s="26">
        <v>26</v>
      </c>
      <c r="U35" s="27">
        <f t="shared" si="17"/>
        <v>52</v>
      </c>
      <c r="V35" s="28">
        <v>50</v>
      </c>
      <c r="W35" s="69">
        <v>170</v>
      </c>
      <c r="X35" s="69">
        <v>21</v>
      </c>
      <c r="Y35" s="69">
        <v>21</v>
      </c>
      <c r="Z35" s="27">
        <f t="shared" si="12"/>
        <v>42</v>
      </c>
      <c r="AA35" s="28">
        <v>50</v>
      </c>
      <c r="AB35" s="69">
        <v>130</v>
      </c>
      <c r="AC35" s="69">
        <v>24</v>
      </c>
      <c r="AD35" s="69">
        <v>23</v>
      </c>
      <c r="AE35" s="27">
        <f t="shared" si="18"/>
        <v>46</v>
      </c>
    </row>
    <row r="36" spans="1:31" ht="23.25" customHeight="1" x14ac:dyDescent="0.2">
      <c r="A36" s="22">
        <v>25</v>
      </c>
      <c r="B36" s="31" t="s">
        <v>60</v>
      </c>
      <c r="C36" s="24">
        <v>40</v>
      </c>
      <c r="D36" s="25">
        <v>40</v>
      </c>
      <c r="E36" s="26">
        <v>40</v>
      </c>
      <c r="F36" s="27">
        <f t="shared" si="14"/>
        <v>100</v>
      </c>
      <c r="G36" s="24">
        <v>40</v>
      </c>
      <c r="H36" s="25">
        <v>40</v>
      </c>
      <c r="I36" s="26">
        <v>30</v>
      </c>
      <c r="J36" s="26">
        <v>28</v>
      </c>
      <c r="K36" s="27">
        <f t="shared" si="15"/>
        <v>70</v>
      </c>
      <c r="L36" s="28">
        <v>40</v>
      </c>
      <c r="M36" s="29">
        <v>40</v>
      </c>
      <c r="N36" s="30">
        <v>18</v>
      </c>
      <c r="O36" s="26">
        <v>20</v>
      </c>
      <c r="P36" s="27">
        <f t="shared" si="16"/>
        <v>50</v>
      </c>
      <c r="Q36" s="28">
        <v>40</v>
      </c>
      <c r="R36" s="29">
        <v>40</v>
      </c>
      <c r="S36" s="30">
        <v>29</v>
      </c>
      <c r="T36" s="26">
        <v>26</v>
      </c>
      <c r="U36" s="27">
        <f t="shared" si="17"/>
        <v>65</v>
      </c>
      <c r="V36" s="28">
        <v>40</v>
      </c>
      <c r="W36" s="69">
        <v>50</v>
      </c>
      <c r="X36" s="69">
        <v>39</v>
      </c>
      <c r="Y36" s="69">
        <v>38</v>
      </c>
      <c r="Z36" s="27">
        <f t="shared" si="12"/>
        <v>95</v>
      </c>
      <c r="AA36" s="28">
        <v>40</v>
      </c>
      <c r="AB36" s="69">
        <v>50</v>
      </c>
      <c r="AC36" s="69">
        <v>14</v>
      </c>
      <c r="AD36" s="69">
        <v>14</v>
      </c>
      <c r="AE36" s="27">
        <f t="shared" si="18"/>
        <v>35</v>
      </c>
    </row>
    <row r="37" spans="1:31" ht="23.25" customHeight="1" x14ac:dyDescent="0.2">
      <c r="A37" s="22">
        <v>26</v>
      </c>
      <c r="B37" s="31" t="s">
        <v>61</v>
      </c>
      <c r="C37" s="24">
        <v>80</v>
      </c>
      <c r="D37" s="25">
        <v>60</v>
      </c>
      <c r="E37" s="26">
        <v>55</v>
      </c>
      <c r="F37" s="27">
        <f t="shared" si="14"/>
        <v>68.75</v>
      </c>
      <c r="G37" s="24">
        <v>60</v>
      </c>
      <c r="H37" s="25">
        <v>60</v>
      </c>
      <c r="I37" s="26">
        <v>62</v>
      </c>
      <c r="J37" s="26">
        <v>57</v>
      </c>
      <c r="K37" s="27">
        <f t="shared" si="15"/>
        <v>95</v>
      </c>
      <c r="L37" s="28">
        <v>60</v>
      </c>
      <c r="M37" s="29">
        <v>60</v>
      </c>
      <c r="N37" s="30">
        <v>53</v>
      </c>
      <c r="O37" s="26">
        <v>52</v>
      </c>
      <c r="P37" s="27">
        <f t="shared" si="16"/>
        <v>86.666666666666671</v>
      </c>
      <c r="Q37" s="28">
        <v>60</v>
      </c>
      <c r="R37" s="29">
        <v>70</v>
      </c>
      <c r="S37" s="30">
        <v>64</v>
      </c>
      <c r="T37" s="26">
        <v>60</v>
      </c>
      <c r="U37" s="27">
        <f t="shared" si="17"/>
        <v>100</v>
      </c>
      <c r="V37" s="28">
        <v>60</v>
      </c>
      <c r="W37" s="69">
        <v>60</v>
      </c>
      <c r="X37" s="69">
        <v>42</v>
      </c>
      <c r="Y37" s="69">
        <v>41</v>
      </c>
      <c r="Z37" s="27">
        <f t="shared" si="12"/>
        <v>68.333333333333329</v>
      </c>
      <c r="AA37" s="28">
        <v>60</v>
      </c>
      <c r="AB37" s="69">
        <v>60</v>
      </c>
      <c r="AC37" s="69">
        <v>54</v>
      </c>
      <c r="AD37" s="69">
        <v>52</v>
      </c>
      <c r="AE37" s="27">
        <f t="shared" si="18"/>
        <v>86.666666666666671</v>
      </c>
    </row>
    <row r="38" spans="1:31" ht="25.5" customHeight="1" x14ac:dyDescent="0.2">
      <c r="A38" s="22">
        <v>27</v>
      </c>
      <c r="B38" s="31" t="s">
        <v>62</v>
      </c>
      <c r="C38" s="24">
        <v>90</v>
      </c>
      <c r="D38" s="25">
        <v>90</v>
      </c>
      <c r="E38" s="26">
        <v>46</v>
      </c>
      <c r="F38" s="27">
        <f t="shared" si="14"/>
        <v>51.111111111111114</v>
      </c>
      <c r="G38" s="24">
        <v>90</v>
      </c>
      <c r="H38" s="25">
        <v>90</v>
      </c>
      <c r="I38" s="26">
        <v>90</v>
      </c>
      <c r="J38" s="26">
        <v>78</v>
      </c>
      <c r="K38" s="27">
        <f t="shared" si="15"/>
        <v>86.666666666666671</v>
      </c>
      <c r="L38" s="28">
        <v>90</v>
      </c>
      <c r="M38" s="29">
        <v>80</v>
      </c>
      <c r="N38" s="30">
        <v>81</v>
      </c>
      <c r="O38" s="26">
        <v>80</v>
      </c>
      <c r="P38" s="27">
        <f t="shared" si="16"/>
        <v>88.888888888888886</v>
      </c>
      <c r="Q38" s="28">
        <v>60</v>
      </c>
      <c r="R38" s="29">
        <v>60</v>
      </c>
      <c r="S38" s="30">
        <v>65</v>
      </c>
      <c r="T38" s="26">
        <v>65</v>
      </c>
      <c r="U38" s="27">
        <f t="shared" si="17"/>
        <v>108.33333333333333</v>
      </c>
      <c r="V38" s="28">
        <v>60</v>
      </c>
      <c r="W38" s="69">
        <v>60</v>
      </c>
      <c r="X38" s="69">
        <v>66</v>
      </c>
      <c r="Y38" s="69">
        <v>63</v>
      </c>
      <c r="Z38" s="27">
        <f t="shared" si="12"/>
        <v>105</v>
      </c>
      <c r="AA38" s="28">
        <v>60</v>
      </c>
      <c r="AB38" s="69">
        <v>60</v>
      </c>
      <c r="AC38" s="69">
        <v>70</v>
      </c>
      <c r="AD38" s="69">
        <v>69</v>
      </c>
      <c r="AE38" s="27">
        <f t="shared" si="18"/>
        <v>115</v>
      </c>
    </row>
    <row r="39" spans="1:31" ht="46.5" customHeight="1" x14ac:dyDescent="0.2">
      <c r="A39" s="22">
        <v>28</v>
      </c>
      <c r="B39" s="31" t="s">
        <v>63</v>
      </c>
      <c r="C39" s="28">
        <v>40</v>
      </c>
      <c r="D39" s="29">
        <v>60</v>
      </c>
      <c r="E39" s="30">
        <v>33</v>
      </c>
      <c r="F39" s="27">
        <f t="shared" si="14"/>
        <v>82.5</v>
      </c>
      <c r="G39" s="28">
        <v>40</v>
      </c>
      <c r="H39" s="29">
        <v>40</v>
      </c>
      <c r="I39" s="30">
        <v>22</v>
      </c>
      <c r="J39" s="30">
        <v>21</v>
      </c>
      <c r="K39" s="27">
        <f t="shared" si="15"/>
        <v>52.5</v>
      </c>
      <c r="L39" s="28">
        <v>40</v>
      </c>
      <c r="M39" s="29">
        <v>60</v>
      </c>
      <c r="N39" s="30">
        <v>16</v>
      </c>
      <c r="O39" s="30">
        <v>16</v>
      </c>
      <c r="P39" s="27">
        <f t="shared" si="16"/>
        <v>40</v>
      </c>
      <c r="Q39" s="28">
        <v>40</v>
      </c>
      <c r="R39" s="29">
        <v>40</v>
      </c>
      <c r="S39" s="30">
        <v>35</v>
      </c>
      <c r="T39" s="30">
        <v>35</v>
      </c>
      <c r="U39" s="27">
        <f t="shared" si="17"/>
        <v>87.5</v>
      </c>
      <c r="V39" s="28">
        <v>40</v>
      </c>
      <c r="W39" s="69">
        <v>60</v>
      </c>
      <c r="X39" s="69">
        <v>18</v>
      </c>
      <c r="Y39" s="69">
        <v>17</v>
      </c>
      <c r="Z39" s="27">
        <f t="shared" si="12"/>
        <v>42.5</v>
      </c>
      <c r="AA39" s="28">
        <v>40</v>
      </c>
      <c r="AB39" s="69">
        <v>75</v>
      </c>
      <c r="AC39" s="69">
        <v>26</v>
      </c>
      <c r="AD39" s="69">
        <v>26</v>
      </c>
      <c r="AE39" s="27">
        <f t="shared" si="18"/>
        <v>65</v>
      </c>
    </row>
    <row r="40" spans="1:31" ht="26.25" customHeight="1" x14ac:dyDescent="0.2">
      <c r="A40" s="39" t="s">
        <v>64</v>
      </c>
      <c r="B40" s="40" t="s">
        <v>65</v>
      </c>
      <c r="C40" s="41"/>
      <c r="D40" s="34"/>
      <c r="E40" s="35"/>
      <c r="F40" s="36"/>
      <c r="G40" s="43"/>
      <c r="H40" s="44"/>
      <c r="I40" s="45"/>
      <c r="J40" s="45"/>
      <c r="K40" s="36"/>
      <c r="L40" s="41"/>
      <c r="M40" s="34"/>
      <c r="N40" s="38"/>
      <c r="O40" s="35"/>
      <c r="P40" s="36"/>
      <c r="Q40" s="41"/>
      <c r="R40" s="34"/>
      <c r="S40" s="38"/>
      <c r="T40" s="35"/>
      <c r="U40" s="36"/>
      <c r="V40" s="41"/>
      <c r="W40" s="34"/>
      <c r="X40" s="38"/>
      <c r="Y40" s="35"/>
      <c r="Z40" s="36"/>
      <c r="AA40" s="41"/>
      <c r="AB40" s="34"/>
      <c r="AC40" s="38"/>
      <c r="AD40" s="35"/>
      <c r="AE40" s="36"/>
    </row>
    <row r="41" spans="1:31" ht="26.25" customHeight="1" x14ac:dyDescent="0.2">
      <c r="A41" s="22">
        <v>29</v>
      </c>
      <c r="B41" s="31" t="s">
        <v>66</v>
      </c>
      <c r="C41" s="24">
        <v>95</v>
      </c>
      <c r="D41" s="25">
        <v>60</v>
      </c>
      <c r="E41" s="26">
        <v>62</v>
      </c>
      <c r="F41" s="27">
        <f t="shared" ref="F41:F42" si="19">E41*100/C41</f>
        <v>65.263157894736835</v>
      </c>
      <c r="G41" s="24">
        <v>70</v>
      </c>
      <c r="H41" s="25">
        <v>70</v>
      </c>
      <c r="I41" s="26">
        <v>75</v>
      </c>
      <c r="J41" s="26">
        <v>71</v>
      </c>
      <c r="K41" s="27">
        <f t="shared" ref="K41:K42" si="20">J41*100/G41</f>
        <v>101.42857142857143</v>
      </c>
      <c r="L41" s="28">
        <v>70</v>
      </c>
      <c r="M41" s="29">
        <v>70</v>
      </c>
      <c r="N41" s="30">
        <v>60</v>
      </c>
      <c r="O41" s="26">
        <v>60</v>
      </c>
      <c r="P41" s="27">
        <f t="shared" ref="P41:P42" si="21">O41*100/L41</f>
        <v>85.714285714285708</v>
      </c>
      <c r="Q41" s="28">
        <v>70</v>
      </c>
      <c r="R41" s="29">
        <v>70</v>
      </c>
      <c r="S41" s="30">
        <v>78</v>
      </c>
      <c r="T41" s="26">
        <v>74</v>
      </c>
      <c r="U41" s="27">
        <f>T41*100/Q41</f>
        <v>105.71428571428571</v>
      </c>
      <c r="V41" s="28">
        <v>70</v>
      </c>
      <c r="W41" s="69">
        <v>80</v>
      </c>
      <c r="X41" s="69">
        <v>79</v>
      </c>
      <c r="Y41" s="69">
        <v>79</v>
      </c>
      <c r="Z41" s="27">
        <f t="shared" si="12"/>
        <v>112.85714285714286</v>
      </c>
      <c r="AA41" s="28">
        <v>70</v>
      </c>
      <c r="AB41" s="69">
        <v>80</v>
      </c>
      <c r="AC41" s="69">
        <v>70</v>
      </c>
      <c r="AD41" s="69">
        <v>71</v>
      </c>
      <c r="AE41" s="27">
        <f t="shared" ref="AE41:AE43" si="22">AD41*100/AA41</f>
        <v>101.42857142857143</v>
      </c>
    </row>
    <row r="42" spans="1:31" ht="26.25" customHeight="1" x14ac:dyDescent="0.2">
      <c r="A42" s="22">
        <v>30</v>
      </c>
      <c r="B42" s="31" t="s">
        <v>67</v>
      </c>
      <c r="C42" s="24">
        <v>95</v>
      </c>
      <c r="D42" s="25">
        <v>60</v>
      </c>
      <c r="E42" s="26">
        <v>48</v>
      </c>
      <c r="F42" s="27">
        <f t="shared" si="19"/>
        <v>50.526315789473685</v>
      </c>
      <c r="G42" s="24">
        <v>70</v>
      </c>
      <c r="H42" s="25">
        <v>60</v>
      </c>
      <c r="I42" s="26">
        <v>65</v>
      </c>
      <c r="J42" s="26">
        <v>57</v>
      </c>
      <c r="K42" s="27">
        <f t="shared" si="20"/>
        <v>81.428571428571431</v>
      </c>
      <c r="L42" s="28">
        <v>70</v>
      </c>
      <c r="M42" s="29">
        <v>95</v>
      </c>
      <c r="N42" s="30">
        <v>86</v>
      </c>
      <c r="O42" s="26">
        <v>85</v>
      </c>
      <c r="P42" s="27">
        <f t="shared" si="21"/>
        <v>121.42857142857143</v>
      </c>
      <c r="Q42" s="28">
        <v>70</v>
      </c>
      <c r="R42" s="29">
        <v>80</v>
      </c>
      <c r="S42" s="30">
        <v>70</v>
      </c>
      <c r="T42" s="26">
        <v>67</v>
      </c>
      <c r="U42" s="27">
        <f>T42*100/Q42</f>
        <v>95.714285714285708</v>
      </c>
      <c r="V42" s="28">
        <v>70</v>
      </c>
      <c r="W42" s="69">
        <v>80</v>
      </c>
      <c r="X42" s="69">
        <v>77</v>
      </c>
      <c r="Y42" s="69">
        <v>77</v>
      </c>
      <c r="Z42" s="27">
        <f t="shared" si="12"/>
        <v>110</v>
      </c>
      <c r="AA42" s="28">
        <v>70</v>
      </c>
      <c r="AB42" s="69">
        <v>80</v>
      </c>
      <c r="AC42" s="69">
        <v>71</v>
      </c>
      <c r="AD42" s="69">
        <v>70</v>
      </c>
      <c r="AE42" s="27">
        <f t="shared" si="22"/>
        <v>100</v>
      </c>
    </row>
    <row r="43" spans="1:31" ht="26.25" customHeight="1" x14ac:dyDescent="0.2">
      <c r="A43" s="22">
        <v>31</v>
      </c>
      <c r="B43" s="31" t="s">
        <v>68</v>
      </c>
      <c r="C43" s="24"/>
      <c r="D43" s="25"/>
      <c r="E43" s="26"/>
      <c r="F43" s="27"/>
      <c r="G43" s="98"/>
      <c r="H43" s="99"/>
      <c r="I43" s="35"/>
      <c r="J43" s="35"/>
      <c r="K43" s="36"/>
      <c r="L43" s="94"/>
      <c r="M43" s="90"/>
      <c r="N43" s="100"/>
      <c r="O43" s="35"/>
      <c r="P43" s="36"/>
      <c r="Q43" s="94"/>
      <c r="R43" s="90"/>
      <c r="S43" s="100"/>
      <c r="T43" s="35"/>
      <c r="U43" s="36"/>
      <c r="V43" s="28">
        <v>30</v>
      </c>
      <c r="W43" s="69">
        <v>30</v>
      </c>
      <c r="X43" s="69">
        <v>42</v>
      </c>
      <c r="Y43" s="69">
        <v>42</v>
      </c>
      <c r="Z43" s="27">
        <f t="shared" si="12"/>
        <v>140</v>
      </c>
      <c r="AA43" s="28">
        <v>30</v>
      </c>
      <c r="AB43" s="69">
        <v>40</v>
      </c>
      <c r="AC43" s="69">
        <v>32</v>
      </c>
      <c r="AD43" s="69">
        <v>30</v>
      </c>
      <c r="AE43" s="27">
        <f t="shared" si="22"/>
        <v>100</v>
      </c>
    </row>
    <row r="44" spans="1:31" ht="26.25" customHeight="1" x14ac:dyDescent="0.2">
      <c r="A44" s="39" t="s">
        <v>69</v>
      </c>
      <c r="B44" s="40" t="s">
        <v>70</v>
      </c>
      <c r="C44" s="41"/>
      <c r="D44" s="34"/>
      <c r="E44" s="35"/>
      <c r="F44" s="36"/>
      <c r="G44" s="43"/>
      <c r="H44" s="44"/>
      <c r="I44" s="45"/>
      <c r="J44" s="45"/>
      <c r="K44" s="87"/>
      <c r="L44" s="41"/>
      <c r="M44" s="34"/>
      <c r="N44" s="38"/>
      <c r="O44" s="35"/>
      <c r="P44" s="36"/>
      <c r="Q44" s="41"/>
      <c r="R44" s="34"/>
      <c r="S44" s="38"/>
      <c r="T44" s="35"/>
      <c r="U44" s="36"/>
      <c r="V44" s="41"/>
      <c r="W44" s="34"/>
      <c r="X44" s="38"/>
      <c r="Y44" s="35"/>
      <c r="Z44" s="36"/>
      <c r="AA44" s="41"/>
      <c r="AB44" s="34"/>
      <c r="AC44" s="38"/>
      <c r="AD44" s="35"/>
      <c r="AE44" s="36"/>
    </row>
    <row r="45" spans="1:31" ht="26.25" customHeight="1" x14ac:dyDescent="0.2">
      <c r="A45" s="22">
        <v>31</v>
      </c>
      <c r="B45" s="31" t="s">
        <v>71</v>
      </c>
      <c r="C45" s="24">
        <v>100</v>
      </c>
      <c r="D45" s="25">
        <v>100</v>
      </c>
      <c r="E45" s="26">
        <v>102</v>
      </c>
      <c r="F45" s="27">
        <f t="shared" ref="F45:F46" si="23">E45*100/C45</f>
        <v>102</v>
      </c>
      <c r="G45" s="24">
        <v>100</v>
      </c>
      <c r="H45" s="25">
        <v>100</v>
      </c>
      <c r="I45" s="26">
        <v>111</v>
      </c>
      <c r="J45" s="26">
        <v>95</v>
      </c>
      <c r="K45" s="27">
        <f t="shared" ref="K45:K46" si="24">J45*100/G45</f>
        <v>95</v>
      </c>
      <c r="L45" s="28">
        <v>100</v>
      </c>
      <c r="M45" s="29">
        <v>102</v>
      </c>
      <c r="N45" s="30">
        <v>115</v>
      </c>
      <c r="O45" s="26">
        <v>115</v>
      </c>
      <c r="P45" s="27">
        <f t="shared" ref="P45:P46" si="25">O45*100/L45</f>
        <v>115</v>
      </c>
      <c r="Q45" s="28">
        <v>100</v>
      </c>
      <c r="R45" s="29">
        <v>100</v>
      </c>
      <c r="S45" s="30">
        <v>116</v>
      </c>
      <c r="T45" s="26">
        <v>115</v>
      </c>
      <c r="U45" s="27">
        <f>T45*100/Q45</f>
        <v>115</v>
      </c>
      <c r="V45" s="28">
        <v>100</v>
      </c>
      <c r="W45" s="69">
        <v>120</v>
      </c>
      <c r="X45" s="69">
        <v>124</v>
      </c>
      <c r="Y45" s="69">
        <v>120</v>
      </c>
      <c r="Z45" s="27">
        <f t="shared" si="12"/>
        <v>120</v>
      </c>
      <c r="AA45" s="28">
        <v>100</v>
      </c>
      <c r="AB45" s="69">
        <v>120</v>
      </c>
      <c r="AC45" s="69">
        <v>89</v>
      </c>
      <c r="AD45" s="69">
        <v>88</v>
      </c>
      <c r="AE45" s="27">
        <f t="shared" ref="AE45:AE46" si="26">AD45*100/AA45</f>
        <v>88</v>
      </c>
    </row>
    <row r="46" spans="1:31" ht="26.25" customHeight="1" x14ac:dyDescent="0.2">
      <c r="A46" s="22">
        <v>32</v>
      </c>
      <c r="B46" s="31" t="s">
        <v>72</v>
      </c>
      <c r="C46" s="24">
        <v>60</v>
      </c>
      <c r="D46" s="25">
        <v>60</v>
      </c>
      <c r="E46" s="26">
        <v>59</v>
      </c>
      <c r="F46" s="27">
        <f t="shared" si="23"/>
        <v>98.333333333333329</v>
      </c>
      <c r="G46" s="24">
        <v>60</v>
      </c>
      <c r="H46" s="25">
        <v>60</v>
      </c>
      <c r="I46" s="26">
        <v>66</v>
      </c>
      <c r="J46" s="26">
        <v>60</v>
      </c>
      <c r="K46" s="27">
        <f t="shared" si="24"/>
        <v>100</v>
      </c>
      <c r="L46" s="28">
        <v>60</v>
      </c>
      <c r="M46" s="29">
        <v>60</v>
      </c>
      <c r="N46" s="30">
        <v>57</v>
      </c>
      <c r="O46" s="26">
        <v>60</v>
      </c>
      <c r="P46" s="27">
        <f t="shared" si="25"/>
        <v>100</v>
      </c>
      <c r="Q46" s="28">
        <v>60</v>
      </c>
      <c r="R46" s="29">
        <v>60</v>
      </c>
      <c r="S46" s="30">
        <v>51</v>
      </c>
      <c r="T46" s="26">
        <v>51</v>
      </c>
      <c r="U46" s="27">
        <f>T46*100/Q46</f>
        <v>85</v>
      </c>
      <c r="V46" s="28">
        <v>60</v>
      </c>
      <c r="W46" s="69">
        <v>60</v>
      </c>
      <c r="X46" s="69">
        <v>59</v>
      </c>
      <c r="Y46" s="69">
        <v>58</v>
      </c>
      <c r="Z46" s="27">
        <f t="shared" si="12"/>
        <v>96.666666666666671</v>
      </c>
      <c r="AA46" s="28">
        <v>50</v>
      </c>
      <c r="AB46" s="69">
        <v>55</v>
      </c>
      <c r="AC46" s="69">
        <v>51</v>
      </c>
      <c r="AD46" s="69">
        <v>47</v>
      </c>
      <c r="AE46" s="27">
        <f t="shared" si="26"/>
        <v>94</v>
      </c>
    </row>
    <row r="47" spans="1:31" ht="26.25" customHeight="1" x14ac:dyDescent="0.2">
      <c r="A47" s="39" t="s">
        <v>73</v>
      </c>
      <c r="B47" s="40" t="s">
        <v>74</v>
      </c>
      <c r="C47" s="41"/>
      <c r="D47" s="34"/>
      <c r="E47" s="35"/>
      <c r="F47" s="36"/>
      <c r="G47" s="43"/>
      <c r="H47" s="44"/>
      <c r="I47" s="45"/>
      <c r="J47" s="45"/>
      <c r="K47" s="36"/>
      <c r="L47" s="41"/>
      <c r="M47" s="34"/>
      <c r="N47" s="38"/>
      <c r="O47" s="35"/>
      <c r="P47" s="36"/>
      <c r="Q47" s="41"/>
      <c r="R47" s="34"/>
      <c r="S47" s="38"/>
      <c r="T47" s="35"/>
      <c r="U47" s="36"/>
      <c r="V47" s="41"/>
      <c r="W47" s="34"/>
      <c r="X47" s="34"/>
      <c r="Y47" s="35"/>
      <c r="Z47" s="36"/>
      <c r="AA47" s="41"/>
      <c r="AB47" s="34"/>
      <c r="AC47" s="34"/>
      <c r="AD47" s="35"/>
      <c r="AE47" s="36"/>
    </row>
    <row r="48" spans="1:31" ht="26.25" customHeight="1" x14ac:dyDescent="0.2">
      <c r="A48" s="22">
        <v>33</v>
      </c>
      <c r="B48" s="101" t="s">
        <v>75</v>
      </c>
      <c r="C48" s="28">
        <v>360</v>
      </c>
      <c r="D48" s="29">
        <v>360</v>
      </c>
      <c r="E48" s="30">
        <v>321</v>
      </c>
      <c r="F48" s="27">
        <f>E48*100/C48</f>
        <v>89.166666666666671</v>
      </c>
      <c r="G48" s="28">
        <v>320</v>
      </c>
      <c r="H48" s="29">
        <v>321</v>
      </c>
      <c r="I48" s="30">
        <v>214</v>
      </c>
      <c r="J48" s="30">
        <v>190</v>
      </c>
      <c r="K48" s="27">
        <f>J48*100/G48</f>
        <v>59.375</v>
      </c>
      <c r="L48" s="28">
        <v>320</v>
      </c>
      <c r="M48" s="29">
        <v>320</v>
      </c>
      <c r="N48" s="30">
        <v>325</v>
      </c>
      <c r="O48" s="30">
        <v>324</v>
      </c>
      <c r="P48" s="27">
        <f t="shared" ref="P48" si="27">O48*100/L48</f>
        <v>101.25</v>
      </c>
      <c r="Q48" s="28">
        <v>320</v>
      </c>
      <c r="R48" s="29">
        <v>320</v>
      </c>
      <c r="S48" s="30">
        <v>321</v>
      </c>
      <c r="T48" s="30">
        <v>303</v>
      </c>
      <c r="U48" s="27">
        <f>T48*100/Q48</f>
        <v>94.6875</v>
      </c>
      <c r="V48" s="46">
        <v>320</v>
      </c>
      <c r="W48" s="102">
        <v>320</v>
      </c>
      <c r="X48" s="102">
        <v>406</v>
      </c>
      <c r="Y48" s="32">
        <v>404</v>
      </c>
      <c r="Z48" s="27">
        <f t="shared" si="12"/>
        <v>126.25</v>
      </c>
      <c r="AA48" s="46">
        <v>320</v>
      </c>
      <c r="AB48" s="102">
        <v>320</v>
      </c>
      <c r="AC48" s="102">
        <v>324</v>
      </c>
      <c r="AD48" s="32">
        <v>312</v>
      </c>
      <c r="AE48" s="27">
        <f t="shared" ref="AE48" si="28">AD48*100/AA48</f>
        <v>97.5</v>
      </c>
    </row>
    <row r="49" spans="1:31" ht="26.25" customHeight="1" x14ac:dyDescent="0.2">
      <c r="A49" s="39" t="s">
        <v>76</v>
      </c>
      <c r="B49" s="40" t="s">
        <v>77</v>
      </c>
      <c r="C49" s="41"/>
      <c r="D49" s="34"/>
      <c r="E49" s="35"/>
      <c r="F49" s="36"/>
      <c r="G49" s="41"/>
      <c r="H49" s="34"/>
      <c r="I49" s="38"/>
      <c r="J49" s="35"/>
      <c r="K49" s="36"/>
      <c r="L49" s="41"/>
      <c r="M49" s="34"/>
      <c r="N49" s="38"/>
      <c r="O49" s="35"/>
      <c r="P49" s="36"/>
      <c r="Q49" s="41"/>
      <c r="R49" s="34"/>
      <c r="S49" s="38"/>
      <c r="T49" s="35"/>
      <c r="U49" s="36"/>
      <c r="V49" s="41"/>
      <c r="W49" s="34"/>
      <c r="X49" s="34"/>
      <c r="Y49" s="35"/>
      <c r="Z49" s="36"/>
      <c r="AA49" s="41"/>
      <c r="AB49" s="34"/>
      <c r="AC49" s="34"/>
      <c r="AD49" s="35"/>
      <c r="AE49" s="36"/>
    </row>
    <row r="50" spans="1:31" ht="26.25" customHeight="1" x14ac:dyDescent="0.2">
      <c r="A50" s="103">
        <v>34</v>
      </c>
      <c r="B50" s="23" t="s">
        <v>78</v>
      </c>
      <c r="C50" s="24">
        <v>40</v>
      </c>
      <c r="D50" s="25">
        <v>40</v>
      </c>
      <c r="E50" s="26">
        <v>38</v>
      </c>
      <c r="F50" s="27">
        <f t="shared" ref="F50:F52" si="29">E50*100/C50</f>
        <v>95</v>
      </c>
      <c r="G50" s="24">
        <v>40</v>
      </c>
      <c r="H50" s="25">
        <v>40</v>
      </c>
      <c r="I50" s="26">
        <v>28</v>
      </c>
      <c r="J50" s="26">
        <v>25</v>
      </c>
      <c r="K50" s="27">
        <f t="shared" ref="K50:K52" si="30">J50*100/G50</f>
        <v>62.5</v>
      </c>
      <c r="L50" s="28">
        <v>35</v>
      </c>
      <c r="M50" s="29">
        <v>40</v>
      </c>
      <c r="N50" s="30">
        <v>23</v>
      </c>
      <c r="O50" s="26">
        <v>27</v>
      </c>
      <c r="P50" s="27">
        <f>O50*100/L50</f>
        <v>77.142857142857139</v>
      </c>
      <c r="Q50" s="28">
        <v>35</v>
      </c>
      <c r="R50" s="29">
        <v>40</v>
      </c>
      <c r="S50" s="30">
        <v>21</v>
      </c>
      <c r="T50" s="26">
        <v>19</v>
      </c>
      <c r="U50" s="27">
        <f>T50*100/Q50</f>
        <v>54.285714285714285</v>
      </c>
      <c r="V50" s="69">
        <v>30</v>
      </c>
      <c r="W50" s="69">
        <v>60</v>
      </c>
      <c r="X50" s="69">
        <v>19</v>
      </c>
      <c r="Y50" s="69">
        <v>12</v>
      </c>
      <c r="Z50" s="27">
        <f t="shared" si="12"/>
        <v>40</v>
      </c>
      <c r="AA50" s="69">
        <v>30</v>
      </c>
      <c r="AB50" s="69">
        <v>55</v>
      </c>
      <c r="AC50" s="69">
        <v>41</v>
      </c>
      <c r="AD50" s="69">
        <v>27</v>
      </c>
      <c r="AE50" s="27">
        <f t="shared" ref="AE50:AE51" si="31">AD50*100/AA50</f>
        <v>90</v>
      </c>
    </row>
    <row r="51" spans="1:31" ht="26.25" customHeight="1" x14ac:dyDescent="0.2">
      <c r="A51" s="22">
        <v>35</v>
      </c>
      <c r="B51" s="31" t="s">
        <v>79</v>
      </c>
      <c r="C51" s="24">
        <v>40</v>
      </c>
      <c r="D51" s="25">
        <v>40</v>
      </c>
      <c r="E51" s="26">
        <v>38</v>
      </c>
      <c r="F51" s="27">
        <f t="shared" si="29"/>
        <v>95</v>
      </c>
      <c r="G51" s="24">
        <v>40</v>
      </c>
      <c r="H51" s="25">
        <v>40</v>
      </c>
      <c r="I51" s="26">
        <v>20</v>
      </c>
      <c r="J51" s="26">
        <v>23</v>
      </c>
      <c r="K51" s="27">
        <f t="shared" si="30"/>
        <v>57.5</v>
      </c>
      <c r="L51" s="28">
        <v>40</v>
      </c>
      <c r="M51" s="29">
        <v>40</v>
      </c>
      <c r="N51" s="30">
        <v>42</v>
      </c>
      <c r="O51" s="26">
        <v>46</v>
      </c>
      <c r="P51" s="27">
        <f>O51*100/L51</f>
        <v>115</v>
      </c>
      <c r="Q51" s="28">
        <v>40</v>
      </c>
      <c r="R51" s="29">
        <v>45</v>
      </c>
      <c r="S51" s="30">
        <v>49</v>
      </c>
      <c r="T51" s="26">
        <v>49</v>
      </c>
      <c r="U51" s="27">
        <f>T51*100/Q51</f>
        <v>122.5</v>
      </c>
      <c r="V51" s="82">
        <v>40</v>
      </c>
      <c r="W51" s="82">
        <v>65</v>
      </c>
      <c r="X51" s="82">
        <v>54</v>
      </c>
      <c r="Y51" s="82">
        <v>47</v>
      </c>
      <c r="Z51" s="80">
        <f t="shared" si="12"/>
        <v>117.5</v>
      </c>
      <c r="AA51" s="82">
        <v>40</v>
      </c>
      <c r="AB51" s="82">
        <v>60</v>
      </c>
      <c r="AC51" s="82">
        <v>56</v>
      </c>
      <c r="AD51" s="82">
        <v>50</v>
      </c>
      <c r="AE51" s="80">
        <f t="shared" si="31"/>
        <v>125</v>
      </c>
    </row>
    <row r="52" spans="1:31" ht="26.25" customHeight="1" x14ac:dyDescent="0.35">
      <c r="A52" s="103">
        <v>36</v>
      </c>
      <c r="B52" s="101" t="s">
        <v>80</v>
      </c>
      <c r="C52" s="28">
        <v>40</v>
      </c>
      <c r="D52" s="29">
        <v>40</v>
      </c>
      <c r="E52" s="30">
        <v>40</v>
      </c>
      <c r="F52" s="27">
        <f t="shared" si="29"/>
        <v>100</v>
      </c>
      <c r="G52" s="28">
        <v>40</v>
      </c>
      <c r="H52" s="29">
        <v>40</v>
      </c>
      <c r="I52" s="30">
        <v>39</v>
      </c>
      <c r="J52" s="30">
        <v>39</v>
      </c>
      <c r="K52" s="27">
        <f t="shared" si="30"/>
        <v>97.5</v>
      </c>
      <c r="L52" s="28">
        <v>40</v>
      </c>
      <c r="M52" s="29">
        <v>20</v>
      </c>
      <c r="N52" s="30">
        <v>7</v>
      </c>
      <c r="O52" s="30">
        <v>7</v>
      </c>
      <c r="P52" s="27">
        <f>O52*100/L52</f>
        <v>17.5</v>
      </c>
      <c r="Q52" s="104" t="s">
        <v>81</v>
      </c>
      <c r="R52" s="29">
        <v>8</v>
      </c>
      <c r="S52" s="30">
        <v>0</v>
      </c>
      <c r="T52" s="30">
        <v>0</v>
      </c>
      <c r="U52" s="105">
        <v>0</v>
      </c>
      <c r="V52" s="106" t="s">
        <v>82</v>
      </c>
      <c r="W52" s="107"/>
      <c r="X52" s="107"/>
      <c r="Y52" s="107"/>
      <c r="Z52" s="108"/>
      <c r="AA52" s="106" t="s">
        <v>83</v>
      </c>
      <c r="AB52" s="107"/>
      <c r="AC52" s="107"/>
      <c r="AD52" s="107"/>
      <c r="AE52" s="108"/>
    </row>
    <row r="53" spans="1:31" ht="41.25" customHeight="1" x14ac:dyDescent="0.2">
      <c r="A53" s="22">
        <v>37</v>
      </c>
      <c r="B53" s="101" t="s">
        <v>84</v>
      </c>
      <c r="C53" s="28"/>
      <c r="D53" s="29"/>
      <c r="E53" s="30"/>
      <c r="F53" s="27"/>
      <c r="G53" s="109" t="s">
        <v>85</v>
      </c>
      <c r="H53" s="110"/>
      <c r="I53" s="110"/>
      <c r="J53" s="110"/>
      <c r="K53" s="111"/>
      <c r="L53" s="46">
        <v>40</v>
      </c>
      <c r="M53" s="112">
        <v>40</v>
      </c>
      <c r="N53" s="112">
        <v>6</v>
      </c>
      <c r="O53" s="29">
        <v>9</v>
      </c>
      <c r="P53" s="27">
        <f>O53*100/L53</f>
        <v>22.5</v>
      </c>
      <c r="Q53" s="46">
        <v>40</v>
      </c>
      <c r="R53" s="112">
        <v>60</v>
      </c>
      <c r="S53" s="112">
        <v>14</v>
      </c>
      <c r="T53" s="29">
        <v>12</v>
      </c>
      <c r="U53" s="27">
        <f>T53*100/Q53</f>
        <v>30</v>
      </c>
      <c r="V53" s="113">
        <v>40</v>
      </c>
      <c r="W53" s="113">
        <v>60</v>
      </c>
      <c r="X53" s="113">
        <v>6</v>
      </c>
      <c r="Y53" s="113">
        <v>4</v>
      </c>
      <c r="Z53" s="114">
        <f t="shared" si="12"/>
        <v>10</v>
      </c>
      <c r="AA53" s="113">
        <v>40</v>
      </c>
      <c r="AB53" s="113">
        <v>65</v>
      </c>
      <c r="AC53" s="113">
        <v>17</v>
      </c>
      <c r="AD53" s="113">
        <v>14</v>
      </c>
      <c r="AE53" s="114">
        <f t="shared" ref="AE53" si="32">AD53*100/AA53</f>
        <v>35</v>
      </c>
    </row>
    <row r="54" spans="1:31" ht="23.25" customHeight="1" x14ac:dyDescent="0.2">
      <c r="A54" s="39" t="s">
        <v>86</v>
      </c>
      <c r="B54" s="115" t="s">
        <v>87</v>
      </c>
      <c r="C54" s="116"/>
      <c r="D54" s="117"/>
      <c r="E54" s="35"/>
      <c r="F54" s="36"/>
      <c r="G54" s="43"/>
      <c r="H54" s="44"/>
      <c r="I54" s="45"/>
      <c r="J54" s="45"/>
      <c r="K54" s="87"/>
      <c r="L54" s="116"/>
      <c r="M54" s="117"/>
      <c r="N54" s="118"/>
      <c r="O54" s="35"/>
      <c r="P54" s="36"/>
      <c r="Q54" s="116"/>
      <c r="R54" s="117"/>
      <c r="S54" s="118"/>
      <c r="T54" s="35"/>
      <c r="U54" s="36"/>
      <c r="V54" s="116"/>
      <c r="W54" s="117"/>
      <c r="X54" s="118"/>
      <c r="Y54" s="35"/>
      <c r="Z54" s="36"/>
      <c r="AA54" s="116"/>
      <c r="AB54" s="117"/>
      <c r="AC54" s="118"/>
      <c r="AD54" s="35"/>
      <c r="AE54" s="36"/>
    </row>
    <row r="55" spans="1:31" ht="26.25" customHeight="1" x14ac:dyDescent="0.2">
      <c r="A55" s="22">
        <v>38</v>
      </c>
      <c r="B55" s="62" t="s">
        <v>88</v>
      </c>
      <c r="C55" s="119">
        <v>230</v>
      </c>
      <c r="D55" s="120">
        <v>230</v>
      </c>
      <c r="E55" s="30">
        <v>177</v>
      </c>
      <c r="F55" s="27">
        <f>E55*100/C55</f>
        <v>76.956521739130437</v>
      </c>
      <c r="G55" s="119">
        <v>180</v>
      </c>
      <c r="H55" s="120">
        <v>200</v>
      </c>
      <c r="I55" s="121"/>
      <c r="J55" s="30">
        <v>187</v>
      </c>
      <c r="K55" s="27">
        <f>J55*100/G55</f>
        <v>103.88888888888889</v>
      </c>
      <c r="L55" s="119">
        <v>180</v>
      </c>
      <c r="M55" s="120">
        <v>200</v>
      </c>
      <c r="N55" s="121"/>
      <c r="O55" s="30">
        <v>206</v>
      </c>
      <c r="P55" s="27">
        <f>O55*100/L55</f>
        <v>114.44444444444444</v>
      </c>
      <c r="Q55" s="119">
        <v>180</v>
      </c>
      <c r="R55" s="120">
        <v>200</v>
      </c>
      <c r="S55" s="121">
        <v>212</v>
      </c>
      <c r="T55" s="30">
        <v>196</v>
      </c>
      <c r="U55" s="27">
        <f>T55*100/Q55</f>
        <v>108.88888888888889</v>
      </c>
      <c r="V55" s="119">
        <v>180</v>
      </c>
      <c r="W55" s="120">
        <v>200</v>
      </c>
      <c r="X55" s="122">
        <v>248</v>
      </c>
      <c r="Y55" s="102">
        <v>224</v>
      </c>
      <c r="Z55" s="114">
        <f t="shared" si="12"/>
        <v>124.44444444444444</v>
      </c>
      <c r="AA55" s="119">
        <v>180</v>
      </c>
      <c r="AB55" s="120">
        <v>200</v>
      </c>
      <c r="AC55" s="122">
        <v>205</v>
      </c>
      <c r="AD55" s="102">
        <v>208</v>
      </c>
      <c r="AE55" s="114">
        <f t="shared" ref="AE55" si="33">AD55*100/AA55</f>
        <v>115.55555555555556</v>
      </c>
    </row>
    <row r="56" spans="1:31" ht="22" x14ac:dyDescent="0.2">
      <c r="A56" s="39" t="s">
        <v>89</v>
      </c>
      <c r="B56" s="13" t="s">
        <v>90</v>
      </c>
      <c r="C56" s="14"/>
      <c r="D56" s="85"/>
      <c r="E56" s="15"/>
      <c r="F56" s="36"/>
      <c r="G56" s="43"/>
      <c r="H56" s="44"/>
      <c r="I56" s="45"/>
      <c r="J56" s="45"/>
      <c r="K56" s="36"/>
      <c r="L56" s="14"/>
      <c r="M56" s="85"/>
      <c r="N56" s="86"/>
      <c r="O56" s="15"/>
      <c r="P56" s="36"/>
      <c r="Q56" s="14"/>
      <c r="R56" s="85"/>
      <c r="S56" s="86"/>
      <c r="T56" s="15"/>
      <c r="U56" s="36"/>
      <c r="V56" s="14"/>
      <c r="W56" s="85"/>
      <c r="X56" s="85"/>
      <c r="Y56" s="15"/>
      <c r="Z56" s="36"/>
      <c r="AA56" s="14"/>
      <c r="AB56" s="85"/>
      <c r="AC56" s="85"/>
      <c r="AD56" s="15"/>
      <c r="AE56" s="36"/>
    </row>
    <row r="57" spans="1:31" ht="22" x14ac:dyDescent="0.2">
      <c r="A57" s="22">
        <v>57</v>
      </c>
      <c r="B57" s="31" t="s">
        <v>91</v>
      </c>
      <c r="C57" s="24">
        <v>140</v>
      </c>
      <c r="D57" s="25">
        <v>130</v>
      </c>
      <c r="E57" s="26">
        <v>121</v>
      </c>
      <c r="F57" s="27">
        <f t="shared" ref="F57:F58" si="34">E57*100/C57</f>
        <v>86.428571428571431</v>
      </c>
      <c r="G57" s="24">
        <v>140</v>
      </c>
      <c r="H57" s="25">
        <v>155</v>
      </c>
      <c r="I57" s="26">
        <v>171</v>
      </c>
      <c r="J57" s="26">
        <v>145</v>
      </c>
      <c r="K57" s="27">
        <f t="shared" ref="K57:K58" si="35">J57*100/G57</f>
        <v>103.57142857142857</v>
      </c>
      <c r="L57" s="28">
        <v>140</v>
      </c>
      <c r="M57" s="29">
        <v>140</v>
      </c>
      <c r="N57" s="30">
        <v>145</v>
      </c>
      <c r="O57" s="26">
        <v>146</v>
      </c>
      <c r="P57" s="27">
        <f t="shared" ref="P57:P58" si="36">O57*100/L57</f>
        <v>104.28571428571429</v>
      </c>
      <c r="Q57" s="28">
        <v>140</v>
      </c>
      <c r="R57" s="29">
        <v>140</v>
      </c>
      <c r="S57" s="30">
        <v>146</v>
      </c>
      <c r="T57" s="26">
        <v>138</v>
      </c>
      <c r="U57" s="27">
        <f>T57*100/Q57</f>
        <v>98.571428571428569</v>
      </c>
      <c r="V57" s="28">
        <v>140</v>
      </c>
      <c r="W57" s="29">
        <v>140</v>
      </c>
      <c r="X57" s="29">
        <v>221</v>
      </c>
      <c r="Y57" s="29">
        <v>199</v>
      </c>
      <c r="Z57" s="114">
        <f t="shared" ref="Z57:Z72" si="37">Y57*100/V57</f>
        <v>142.14285714285714</v>
      </c>
      <c r="AA57" s="28">
        <v>140</v>
      </c>
      <c r="AB57" s="29">
        <v>140</v>
      </c>
      <c r="AC57" s="29">
        <v>149</v>
      </c>
      <c r="AD57" s="29">
        <v>135</v>
      </c>
      <c r="AE57" s="114">
        <f t="shared" ref="AE57:AE58" si="38">AD57*100/AA57</f>
        <v>96.428571428571431</v>
      </c>
    </row>
    <row r="58" spans="1:31" ht="22" x14ac:dyDescent="0.2">
      <c r="A58" s="22">
        <v>58</v>
      </c>
      <c r="B58" s="31" t="s">
        <v>92</v>
      </c>
      <c r="C58" s="28">
        <v>60</v>
      </c>
      <c r="D58" s="29">
        <v>60</v>
      </c>
      <c r="E58" s="30">
        <v>65</v>
      </c>
      <c r="F58" s="27">
        <f t="shared" si="34"/>
        <v>108.33333333333333</v>
      </c>
      <c r="G58" s="28">
        <v>62</v>
      </c>
      <c r="H58" s="29">
        <v>62</v>
      </c>
      <c r="I58" s="30">
        <v>63</v>
      </c>
      <c r="J58" s="30">
        <v>50</v>
      </c>
      <c r="K58" s="27">
        <f t="shared" si="35"/>
        <v>80.645161290322577</v>
      </c>
      <c r="L58" s="28">
        <v>62</v>
      </c>
      <c r="M58" s="29">
        <v>62</v>
      </c>
      <c r="N58" s="30">
        <v>85</v>
      </c>
      <c r="O58" s="30">
        <v>86</v>
      </c>
      <c r="P58" s="27">
        <f t="shared" si="36"/>
        <v>138.70967741935485</v>
      </c>
      <c r="Q58" s="28">
        <v>62</v>
      </c>
      <c r="R58" s="29">
        <v>62</v>
      </c>
      <c r="S58" s="30">
        <v>53</v>
      </c>
      <c r="T58" s="30">
        <v>50</v>
      </c>
      <c r="U58" s="27">
        <f>T58*100/Q58</f>
        <v>80.645161290322577</v>
      </c>
      <c r="V58" s="28">
        <v>62</v>
      </c>
      <c r="W58" s="29">
        <v>62</v>
      </c>
      <c r="X58" s="29">
        <v>79</v>
      </c>
      <c r="Y58" s="29">
        <v>70</v>
      </c>
      <c r="Z58" s="114">
        <f t="shared" si="37"/>
        <v>112.90322580645162</v>
      </c>
      <c r="AA58" s="28">
        <v>62</v>
      </c>
      <c r="AB58" s="29">
        <v>62</v>
      </c>
      <c r="AC58" s="29">
        <v>47</v>
      </c>
      <c r="AD58" s="29">
        <v>43</v>
      </c>
      <c r="AE58" s="114">
        <f t="shared" si="38"/>
        <v>69.354838709677423</v>
      </c>
    </row>
    <row r="59" spans="1:31" ht="22" x14ac:dyDescent="0.2">
      <c r="A59" s="39" t="s">
        <v>93</v>
      </c>
      <c r="B59" s="40" t="s">
        <v>94</v>
      </c>
      <c r="C59" s="41"/>
      <c r="D59" s="34"/>
      <c r="E59" s="35"/>
      <c r="F59" s="36"/>
      <c r="G59" s="43"/>
      <c r="H59" s="44"/>
      <c r="I59" s="45"/>
      <c r="J59" s="45"/>
      <c r="K59" s="36"/>
      <c r="L59" s="41"/>
      <c r="M59" s="34"/>
      <c r="N59" s="38"/>
      <c r="O59" s="35"/>
      <c r="P59" s="36"/>
      <c r="Q59" s="41"/>
      <c r="R59" s="34"/>
      <c r="S59" s="38"/>
      <c r="T59" s="35"/>
      <c r="U59" s="36"/>
      <c r="V59" s="41"/>
      <c r="W59" s="34"/>
      <c r="X59" s="34"/>
      <c r="Y59" s="35"/>
      <c r="Z59" s="36"/>
      <c r="AA59" s="41"/>
      <c r="AB59" s="34"/>
      <c r="AC59" s="34"/>
      <c r="AD59" s="35"/>
      <c r="AE59" s="36"/>
    </row>
    <row r="60" spans="1:31" ht="22" x14ac:dyDescent="0.2">
      <c r="A60" s="22">
        <v>59</v>
      </c>
      <c r="B60" s="31" t="s">
        <v>95</v>
      </c>
      <c r="C60" s="24">
        <v>144</v>
      </c>
      <c r="D60" s="25">
        <v>144</v>
      </c>
      <c r="E60" s="26">
        <v>137</v>
      </c>
      <c r="F60" s="27">
        <f>E60*100/C60</f>
        <v>95.138888888888886</v>
      </c>
      <c r="G60" s="24">
        <v>156</v>
      </c>
      <c r="H60" s="25">
        <v>144</v>
      </c>
      <c r="I60" s="26">
        <v>142</v>
      </c>
      <c r="J60" s="26">
        <v>142</v>
      </c>
      <c r="K60" s="27">
        <f>J60*100/G60</f>
        <v>91.025641025641022</v>
      </c>
      <c r="L60" s="28">
        <v>144</v>
      </c>
      <c r="M60" s="29">
        <v>144</v>
      </c>
      <c r="N60" s="30">
        <v>144</v>
      </c>
      <c r="O60" s="26">
        <v>144</v>
      </c>
      <c r="P60" s="27">
        <f t="shared" ref="P60" si="39">O60*100/L60</f>
        <v>100</v>
      </c>
      <c r="Q60" s="28">
        <v>144</v>
      </c>
      <c r="R60" s="29">
        <v>144</v>
      </c>
      <c r="S60" s="30">
        <v>144</v>
      </c>
      <c r="T60" s="26">
        <v>144</v>
      </c>
      <c r="U60" s="27">
        <f>T60*100/Q60</f>
        <v>100</v>
      </c>
      <c r="V60" s="28">
        <v>144</v>
      </c>
      <c r="W60" s="29">
        <v>144</v>
      </c>
      <c r="X60" s="29">
        <v>139</v>
      </c>
      <c r="Y60" s="29">
        <v>139</v>
      </c>
      <c r="Z60" s="114">
        <f t="shared" si="37"/>
        <v>96.527777777777771</v>
      </c>
      <c r="AA60" s="28">
        <v>144</v>
      </c>
      <c r="AB60" s="29">
        <v>144</v>
      </c>
      <c r="AC60" s="29">
        <v>142</v>
      </c>
      <c r="AD60" s="29">
        <v>142</v>
      </c>
      <c r="AE60" s="114">
        <f t="shared" ref="AE60" si="40">AD60*100/AA60</f>
        <v>98.611111111111114</v>
      </c>
    </row>
    <row r="61" spans="1:31" ht="22" x14ac:dyDescent="0.2">
      <c r="A61" s="39" t="s">
        <v>96</v>
      </c>
      <c r="B61" s="40" t="s">
        <v>97</v>
      </c>
      <c r="C61" s="41"/>
      <c r="D61" s="34"/>
      <c r="E61" s="35"/>
      <c r="F61" s="36"/>
      <c r="G61" s="43"/>
      <c r="H61" s="44"/>
      <c r="I61" s="45"/>
      <c r="J61" s="45"/>
      <c r="K61" s="36"/>
      <c r="L61" s="41"/>
      <c r="M61" s="34"/>
      <c r="N61" s="38"/>
      <c r="O61" s="35"/>
      <c r="P61" s="36"/>
      <c r="Q61" s="41"/>
      <c r="R61" s="34"/>
      <c r="S61" s="38"/>
      <c r="T61" s="35"/>
      <c r="U61" s="36"/>
      <c r="V61" s="41"/>
      <c r="W61" s="34"/>
      <c r="X61" s="34"/>
      <c r="Y61" s="35"/>
      <c r="Z61" s="36"/>
      <c r="AA61" s="41"/>
      <c r="AB61" s="34"/>
      <c r="AC61" s="34"/>
      <c r="AD61" s="35"/>
      <c r="AE61" s="36"/>
    </row>
    <row r="62" spans="1:31" ht="22" x14ac:dyDescent="0.2">
      <c r="A62" s="22">
        <v>60</v>
      </c>
      <c r="B62" s="31" t="s">
        <v>98</v>
      </c>
      <c r="C62" s="24">
        <v>80</v>
      </c>
      <c r="D62" s="25">
        <v>80</v>
      </c>
      <c r="E62" s="26">
        <v>75</v>
      </c>
      <c r="F62" s="27">
        <f t="shared" ref="F62:F63" si="41">E62*100/C62</f>
        <v>93.75</v>
      </c>
      <c r="G62" s="24">
        <v>80</v>
      </c>
      <c r="H62" s="25">
        <v>80</v>
      </c>
      <c r="I62" s="26">
        <v>85</v>
      </c>
      <c r="J62" s="26">
        <v>77</v>
      </c>
      <c r="K62" s="27">
        <f t="shared" ref="K62:K63" si="42">J62*100/G62</f>
        <v>96.25</v>
      </c>
      <c r="L62" s="28">
        <v>80</v>
      </c>
      <c r="M62" s="29">
        <v>80</v>
      </c>
      <c r="N62" s="30">
        <v>82</v>
      </c>
      <c r="O62" s="26">
        <v>83</v>
      </c>
      <c r="P62" s="27">
        <f t="shared" ref="P62:P63" si="43">O62*100/L62</f>
        <v>103.75</v>
      </c>
      <c r="Q62" s="28">
        <v>80</v>
      </c>
      <c r="R62" s="29">
        <v>80</v>
      </c>
      <c r="S62" s="30">
        <v>74</v>
      </c>
      <c r="T62" s="26">
        <v>74</v>
      </c>
      <c r="U62" s="27">
        <f>T62*100/Q62</f>
        <v>92.5</v>
      </c>
      <c r="V62" s="28">
        <v>80</v>
      </c>
      <c r="W62" s="29">
        <v>80</v>
      </c>
      <c r="X62" s="29">
        <v>76</v>
      </c>
      <c r="Y62" s="29">
        <v>74</v>
      </c>
      <c r="Z62" s="114">
        <f t="shared" si="37"/>
        <v>92.5</v>
      </c>
      <c r="AA62" s="28">
        <v>80</v>
      </c>
      <c r="AB62" s="29">
        <v>85</v>
      </c>
      <c r="AC62" s="29">
        <v>82</v>
      </c>
      <c r="AD62" s="29">
        <v>82</v>
      </c>
      <c r="AE62" s="114">
        <f t="shared" ref="AE62:AE63" si="44">AD62*100/AA62</f>
        <v>102.5</v>
      </c>
    </row>
    <row r="63" spans="1:31" ht="22" x14ac:dyDescent="0.2">
      <c r="A63" s="22">
        <v>61</v>
      </c>
      <c r="B63" s="31" t="s">
        <v>99</v>
      </c>
      <c r="C63" s="24">
        <v>35</v>
      </c>
      <c r="D63" s="25">
        <v>32</v>
      </c>
      <c r="E63" s="26">
        <v>32</v>
      </c>
      <c r="F63" s="27">
        <f t="shared" si="41"/>
        <v>91.428571428571431</v>
      </c>
      <c r="G63" s="24">
        <v>35</v>
      </c>
      <c r="H63" s="25">
        <v>35</v>
      </c>
      <c r="I63" s="26">
        <v>38</v>
      </c>
      <c r="J63" s="26">
        <v>34</v>
      </c>
      <c r="K63" s="27">
        <f t="shared" si="42"/>
        <v>97.142857142857139</v>
      </c>
      <c r="L63" s="28">
        <v>35</v>
      </c>
      <c r="M63" s="29">
        <v>35</v>
      </c>
      <c r="N63" s="30">
        <v>35</v>
      </c>
      <c r="O63" s="26">
        <v>35</v>
      </c>
      <c r="P63" s="27">
        <f t="shared" si="43"/>
        <v>100</v>
      </c>
      <c r="Q63" s="28">
        <v>35</v>
      </c>
      <c r="R63" s="29">
        <v>35</v>
      </c>
      <c r="S63" s="30">
        <v>33</v>
      </c>
      <c r="T63" s="26">
        <v>32</v>
      </c>
      <c r="U63" s="27">
        <f>T63*100/Q63</f>
        <v>91.428571428571431</v>
      </c>
      <c r="V63" s="28">
        <v>35</v>
      </c>
      <c r="W63" s="29">
        <v>35</v>
      </c>
      <c r="X63" s="29">
        <v>32</v>
      </c>
      <c r="Y63" s="29">
        <v>31</v>
      </c>
      <c r="Z63" s="114">
        <f t="shared" si="37"/>
        <v>88.571428571428569</v>
      </c>
      <c r="AA63" s="28">
        <v>35</v>
      </c>
      <c r="AB63" s="29">
        <v>35</v>
      </c>
      <c r="AC63" s="29">
        <v>32</v>
      </c>
      <c r="AD63" s="29">
        <v>32</v>
      </c>
      <c r="AE63" s="114">
        <f t="shared" si="44"/>
        <v>91.428571428571431</v>
      </c>
    </row>
    <row r="64" spans="1:31" ht="22" x14ac:dyDescent="0.2">
      <c r="A64" s="39" t="s">
        <v>100</v>
      </c>
      <c r="B64" s="40" t="s">
        <v>101</v>
      </c>
      <c r="C64" s="41"/>
      <c r="D64" s="34"/>
      <c r="E64" s="35"/>
      <c r="F64" s="36"/>
      <c r="G64" s="43"/>
      <c r="H64" s="44"/>
      <c r="I64" s="45"/>
      <c r="J64" s="45"/>
      <c r="K64" s="36"/>
      <c r="L64" s="41"/>
      <c r="M64" s="34"/>
      <c r="N64" s="38"/>
      <c r="O64" s="35"/>
      <c r="P64" s="36"/>
      <c r="Q64" s="41"/>
      <c r="R64" s="34"/>
      <c r="S64" s="38"/>
      <c r="T64" s="35"/>
      <c r="U64" s="36"/>
      <c r="V64" s="41"/>
      <c r="W64" s="34"/>
      <c r="X64" s="34"/>
      <c r="Y64" s="35"/>
      <c r="Z64" s="36"/>
      <c r="AA64" s="41"/>
      <c r="AB64" s="34"/>
      <c r="AC64" s="34"/>
      <c r="AD64" s="35"/>
      <c r="AE64" s="36"/>
    </row>
    <row r="65" spans="1:31" ht="22" x14ac:dyDescent="0.2">
      <c r="A65" s="22">
        <v>62</v>
      </c>
      <c r="B65" s="31" t="s">
        <v>102</v>
      </c>
      <c r="C65" s="24">
        <v>140</v>
      </c>
      <c r="D65" s="25">
        <v>160</v>
      </c>
      <c r="E65" s="26">
        <v>135</v>
      </c>
      <c r="F65" s="27">
        <f>E65*100/C65</f>
        <v>96.428571428571431</v>
      </c>
      <c r="G65" s="24">
        <v>140</v>
      </c>
      <c r="H65" s="25">
        <v>160</v>
      </c>
      <c r="I65" s="26">
        <v>140</v>
      </c>
      <c r="J65" s="26">
        <v>134</v>
      </c>
      <c r="K65" s="27">
        <f>J65*100/G65</f>
        <v>95.714285714285708</v>
      </c>
      <c r="L65" s="28">
        <v>140</v>
      </c>
      <c r="M65" s="29">
        <v>160</v>
      </c>
      <c r="N65" s="30">
        <v>157</v>
      </c>
      <c r="O65" s="26">
        <v>157</v>
      </c>
      <c r="P65" s="27">
        <f t="shared" ref="P65" si="45">O65*100/L65</f>
        <v>112.14285714285714</v>
      </c>
      <c r="Q65" s="28">
        <v>140</v>
      </c>
      <c r="R65" s="29">
        <v>160</v>
      </c>
      <c r="S65" s="30">
        <v>151</v>
      </c>
      <c r="T65" s="26">
        <v>147</v>
      </c>
      <c r="U65" s="27">
        <f>T65*100/Q65</f>
        <v>105</v>
      </c>
      <c r="V65" s="28">
        <v>140</v>
      </c>
      <c r="W65" s="29">
        <v>160</v>
      </c>
      <c r="X65" s="29">
        <v>156</v>
      </c>
      <c r="Y65" s="29">
        <v>152</v>
      </c>
      <c r="Z65" s="114">
        <f t="shared" si="37"/>
        <v>108.57142857142857</v>
      </c>
      <c r="AA65" s="28">
        <v>140</v>
      </c>
      <c r="AB65" s="29">
        <v>160</v>
      </c>
      <c r="AC65" s="29">
        <v>155</v>
      </c>
      <c r="AD65" s="29">
        <v>155</v>
      </c>
      <c r="AE65" s="114">
        <f t="shared" ref="AE65" si="46">AD65*100/AA65</f>
        <v>110.71428571428571</v>
      </c>
    </row>
    <row r="66" spans="1:31" ht="22" x14ac:dyDescent="0.2">
      <c r="A66" s="39" t="s">
        <v>103</v>
      </c>
      <c r="B66" s="40" t="s">
        <v>104</v>
      </c>
      <c r="C66" s="41"/>
      <c r="D66" s="34"/>
      <c r="E66" s="35"/>
      <c r="F66" s="36"/>
      <c r="G66" s="43"/>
      <c r="H66" s="44"/>
      <c r="I66" s="45"/>
      <c r="J66" s="45"/>
      <c r="K66" s="36"/>
      <c r="L66" s="41"/>
      <c r="M66" s="34"/>
      <c r="N66" s="38"/>
      <c r="O66" s="35"/>
      <c r="P66" s="36"/>
      <c r="Q66" s="41"/>
      <c r="R66" s="34"/>
      <c r="S66" s="38"/>
      <c r="T66" s="35"/>
      <c r="U66" s="36"/>
      <c r="V66" s="41"/>
      <c r="W66" s="34"/>
      <c r="X66" s="34"/>
      <c r="Y66" s="35"/>
      <c r="Z66" s="36"/>
      <c r="AA66" s="41"/>
      <c r="AB66" s="34"/>
      <c r="AC66" s="34"/>
      <c r="AD66" s="35"/>
      <c r="AE66" s="36"/>
    </row>
    <row r="67" spans="1:31" ht="24" customHeight="1" x14ac:dyDescent="0.2">
      <c r="A67" s="103">
        <v>63</v>
      </c>
      <c r="B67" s="23" t="s">
        <v>105</v>
      </c>
      <c r="C67" s="28">
        <v>30</v>
      </c>
      <c r="D67" s="29">
        <v>30</v>
      </c>
      <c r="E67" s="30">
        <v>27</v>
      </c>
      <c r="F67" s="27">
        <f t="shared" ref="F67:F70" si="47">E67*100/C67</f>
        <v>90</v>
      </c>
      <c r="G67" s="28">
        <v>30</v>
      </c>
      <c r="H67" s="29">
        <v>30</v>
      </c>
      <c r="I67" s="30">
        <v>33</v>
      </c>
      <c r="J67" s="30">
        <v>28</v>
      </c>
      <c r="K67" s="27">
        <f t="shared" ref="K67:K70" si="48">J67*100/G67</f>
        <v>93.333333333333329</v>
      </c>
      <c r="L67" s="28">
        <v>30</v>
      </c>
      <c r="M67" s="29">
        <v>30</v>
      </c>
      <c r="N67" s="30">
        <v>30</v>
      </c>
      <c r="O67" s="30">
        <v>30</v>
      </c>
      <c r="P67" s="27">
        <f t="shared" ref="P67:P70" si="49">O67*100/L67</f>
        <v>100</v>
      </c>
      <c r="Q67" s="28">
        <v>30</v>
      </c>
      <c r="R67" s="29">
        <v>30</v>
      </c>
      <c r="S67" s="30">
        <v>31</v>
      </c>
      <c r="T67" s="30">
        <v>31</v>
      </c>
      <c r="U67" s="27">
        <f>T67*100/Q67</f>
        <v>103.33333333333333</v>
      </c>
      <c r="V67" s="28">
        <v>30</v>
      </c>
      <c r="W67" s="29">
        <v>30</v>
      </c>
      <c r="X67" s="29">
        <v>30</v>
      </c>
      <c r="Y67" s="29">
        <v>27</v>
      </c>
      <c r="Z67" s="114">
        <f t="shared" si="37"/>
        <v>90</v>
      </c>
      <c r="AA67" s="28">
        <v>30</v>
      </c>
      <c r="AB67" s="29">
        <v>30</v>
      </c>
      <c r="AC67" s="29">
        <v>23</v>
      </c>
      <c r="AD67" s="29">
        <v>22</v>
      </c>
      <c r="AE67" s="114">
        <f t="shared" ref="AE67:AE70" si="50">AD67*100/AA67</f>
        <v>73.333333333333329</v>
      </c>
    </row>
    <row r="68" spans="1:31" ht="24" customHeight="1" x14ac:dyDescent="0.2">
      <c r="A68" s="22">
        <v>64</v>
      </c>
      <c r="B68" s="31" t="s">
        <v>106</v>
      </c>
      <c r="C68" s="24">
        <v>30</v>
      </c>
      <c r="D68" s="25">
        <v>35</v>
      </c>
      <c r="E68" s="26">
        <v>34</v>
      </c>
      <c r="F68" s="27">
        <f t="shared" si="47"/>
        <v>113.33333333333333</v>
      </c>
      <c r="G68" s="24">
        <v>30</v>
      </c>
      <c r="H68" s="25">
        <v>35</v>
      </c>
      <c r="I68" s="26">
        <v>48</v>
      </c>
      <c r="J68" s="26">
        <v>36</v>
      </c>
      <c r="K68" s="27">
        <f t="shared" si="48"/>
        <v>120</v>
      </c>
      <c r="L68" s="28">
        <v>40</v>
      </c>
      <c r="M68" s="29">
        <v>35</v>
      </c>
      <c r="N68" s="30">
        <v>35</v>
      </c>
      <c r="O68" s="26">
        <v>33</v>
      </c>
      <c r="P68" s="27">
        <f t="shared" si="49"/>
        <v>82.5</v>
      </c>
      <c r="Q68" s="28">
        <v>40</v>
      </c>
      <c r="R68" s="29">
        <v>40</v>
      </c>
      <c r="S68" s="30">
        <v>38</v>
      </c>
      <c r="T68" s="26">
        <v>38</v>
      </c>
      <c r="U68" s="27">
        <f>T68*100/Q68</f>
        <v>95</v>
      </c>
      <c r="V68" s="28">
        <v>40</v>
      </c>
      <c r="W68" s="29">
        <v>40</v>
      </c>
      <c r="X68" s="29">
        <v>41</v>
      </c>
      <c r="Y68" s="29">
        <v>41</v>
      </c>
      <c r="Z68" s="114">
        <f t="shared" si="37"/>
        <v>102.5</v>
      </c>
      <c r="AA68" s="28">
        <v>40</v>
      </c>
      <c r="AB68" s="29">
        <v>37</v>
      </c>
      <c r="AC68" s="29">
        <v>38</v>
      </c>
      <c r="AD68" s="29">
        <v>41</v>
      </c>
      <c r="AE68" s="114">
        <f t="shared" si="50"/>
        <v>102.5</v>
      </c>
    </row>
    <row r="69" spans="1:31" ht="23.25" customHeight="1" x14ac:dyDescent="0.2">
      <c r="A69" s="103">
        <v>65</v>
      </c>
      <c r="B69" s="31" t="s">
        <v>107</v>
      </c>
      <c r="C69" s="24">
        <v>180</v>
      </c>
      <c r="D69" s="25">
        <v>180</v>
      </c>
      <c r="E69" s="26">
        <v>172</v>
      </c>
      <c r="F69" s="27">
        <f t="shared" si="47"/>
        <v>95.555555555555557</v>
      </c>
      <c r="G69" s="24">
        <v>180</v>
      </c>
      <c r="H69" s="25">
        <v>180</v>
      </c>
      <c r="I69" s="26">
        <v>171</v>
      </c>
      <c r="J69" s="26">
        <v>171</v>
      </c>
      <c r="K69" s="27">
        <f t="shared" si="48"/>
        <v>95</v>
      </c>
      <c r="L69" s="28">
        <v>212</v>
      </c>
      <c r="M69" s="29">
        <v>180</v>
      </c>
      <c r="N69" s="30">
        <v>181</v>
      </c>
      <c r="O69" s="26">
        <v>181</v>
      </c>
      <c r="P69" s="27">
        <f t="shared" si="49"/>
        <v>85.377358490566039</v>
      </c>
      <c r="Q69" s="28">
        <v>180</v>
      </c>
      <c r="R69" s="29">
        <v>180</v>
      </c>
      <c r="S69" s="30">
        <v>178</v>
      </c>
      <c r="T69" s="26">
        <v>178</v>
      </c>
      <c r="U69" s="27">
        <f>T69*100/Q69</f>
        <v>98.888888888888886</v>
      </c>
      <c r="V69" s="28">
        <v>180</v>
      </c>
      <c r="W69" s="69">
        <v>180</v>
      </c>
      <c r="X69" s="69">
        <v>177</v>
      </c>
      <c r="Y69" s="29">
        <v>175</v>
      </c>
      <c r="Z69" s="114">
        <f t="shared" si="37"/>
        <v>97.222222222222229</v>
      </c>
      <c r="AA69" s="28">
        <v>180</v>
      </c>
      <c r="AB69" s="69">
        <v>180</v>
      </c>
      <c r="AC69" s="69">
        <v>179</v>
      </c>
      <c r="AD69" s="29">
        <v>180</v>
      </c>
      <c r="AE69" s="114">
        <f t="shared" si="50"/>
        <v>100</v>
      </c>
    </row>
    <row r="70" spans="1:31" ht="24.75" customHeight="1" x14ac:dyDescent="0.2">
      <c r="A70" s="22">
        <v>66</v>
      </c>
      <c r="B70" s="31" t="s">
        <v>108</v>
      </c>
      <c r="C70" s="24">
        <v>230</v>
      </c>
      <c r="D70" s="25">
        <v>255</v>
      </c>
      <c r="E70" s="26">
        <v>256</v>
      </c>
      <c r="F70" s="27">
        <f t="shared" si="47"/>
        <v>111.30434782608695</v>
      </c>
      <c r="G70" s="24">
        <v>240</v>
      </c>
      <c r="H70" s="25">
        <v>260</v>
      </c>
      <c r="I70" s="26">
        <v>267</v>
      </c>
      <c r="J70" s="26">
        <v>238</v>
      </c>
      <c r="K70" s="27">
        <f t="shared" si="48"/>
        <v>99.166666666666671</v>
      </c>
      <c r="L70" s="28">
        <v>240</v>
      </c>
      <c r="M70" s="29">
        <v>250</v>
      </c>
      <c r="N70" s="30">
        <v>254</v>
      </c>
      <c r="O70" s="26">
        <v>260</v>
      </c>
      <c r="P70" s="27">
        <f t="shared" si="49"/>
        <v>108.33333333333333</v>
      </c>
      <c r="Q70" s="28">
        <v>240</v>
      </c>
      <c r="R70" s="29">
        <v>250</v>
      </c>
      <c r="S70" s="30">
        <v>280</v>
      </c>
      <c r="T70" s="26">
        <v>271</v>
      </c>
      <c r="U70" s="27">
        <f>T70*100/Q70</f>
        <v>112.91666666666667</v>
      </c>
      <c r="V70" s="28">
        <v>240</v>
      </c>
      <c r="W70" s="69">
        <v>244</v>
      </c>
      <c r="X70" s="69">
        <v>219</v>
      </c>
      <c r="Y70" s="29">
        <v>219</v>
      </c>
      <c r="Z70" s="114">
        <f t="shared" si="37"/>
        <v>91.25</v>
      </c>
      <c r="AA70" s="28">
        <v>240</v>
      </c>
      <c r="AB70" s="69">
        <v>250</v>
      </c>
      <c r="AC70" s="69">
        <v>255</v>
      </c>
      <c r="AD70" s="29">
        <v>254</v>
      </c>
      <c r="AE70" s="114">
        <f t="shared" si="50"/>
        <v>105.83333333333333</v>
      </c>
    </row>
    <row r="71" spans="1:31" ht="22" x14ac:dyDescent="0.2">
      <c r="A71" s="39" t="s">
        <v>109</v>
      </c>
      <c r="B71" s="40" t="s">
        <v>110</v>
      </c>
      <c r="C71" s="33"/>
      <c r="D71" s="34"/>
      <c r="E71" s="35"/>
      <c r="F71" s="36"/>
      <c r="G71" s="43"/>
      <c r="H71" s="44"/>
      <c r="I71" s="45"/>
      <c r="J71" s="45"/>
      <c r="K71" s="36"/>
      <c r="L71" s="33"/>
      <c r="M71" s="34"/>
      <c r="N71" s="38"/>
      <c r="O71" s="35"/>
      <c r="P71" s="36"/>
      <c r="Q71" s="33"/>
      <c r="R71" s="34"/>
      <c r="S71" s="38"/>
      <c r="T71" s="35"/>
      <c r="U71" s="36"/>
      <c r="V71" s="33"/>
      <c r="W71" s="34"/>
      <c r="X71" s="34"/>
      <c r="Y71" s="35"/>
      <c r="Z71" s="36"/>
      <c r="AA71" s="33"/>
      <c r="AB71" s="34"/>
      <c r="AC71" s="34"/>
      <c r="AD71" s="35"/>
      <c r="AE71" s="36"/>
    </row>
    <row r="72" spans="1:31" ht="25.5" customHeight="1" x14ac:dyDescent="0.2">
      <c r="A72" s="22" t="s">
        <v>111</v>
      </c>
      <c r="B72" s="123" t="s">
        <v>112</v>
      </c>
      <c r="C72" s="28">
        <v>289</v>
      </c>
      <c r="D72" s="29">
        <v>346</v>
      </c>
      <c r="E72" s="30">
        <v>300</v>
      </c>
      <c r="F72" s="27">
        <f t="shared" ref="F72:F85" si="51">E72*100/C72</f>
        <v>103.80622837370242</v>
      </c>
      <c r="G72" s="28">
        <v>270</v>
      </c>
      <c r="H72" s="29">
        <v>370</v>
      </c>
      <c r="I72" s="30">
        <v>347</v>
      </c>
      <c r="J72" s="30">
        <v>322</v>
      </c>
      <c r="K72" s="27">
        <f t="shared" ref="K72:K85" si="52">J72*100/G72</f>
        <v>119.25925925925925</v>
      </c>
      <c r="L72" s="28">
        <v>270</v>
      </c>
      <c r="M72" s="29">
        <v>370</v>
      </c>
      <c r="N72" s="30">
        <v>283</v>
      </c>
      <c r="O72" s="30">
        <v>284</v>
      </c>
      <c r="P72" s="27">
        <f t="shared" ref="P72:P85" si="53">O72*100/L72</f>
        <v>105.18518518518519</v>
      </c>
      <c r="Q72" s="28">
        <v>270</v>
      </c>
      <c r="R72" s="29">
        <v>360</v>
      </c>
      <c r="S72" s="30">
        <v>303</v>
      </c>
      <c r="T72" s="30">
        <v>279</v>
      </c>
      <c r="U72" s="27">
        <f>T72*100/Q72</f>
        <v>103.33333333333333</v>
      </c>
      <c r="V72" s="28">
        <v>270</v>
      </c>
      <c r="W72" s="69">
        <v>405</v>
      </c>
      <c r="X72" s="69">
        <v>398</v>
      </c>
      <c r="Y72" s="112">
        <v>374</v>
      </c>
      <c r="Z72" s="114">
        <f t="shared" si="37"/>
        <v>138.5185185185185</v>
      </c>
      <c r="AA72" s="28">
        <v>270</v>
      </c>
      <c r="AB72" s="69">
        <v>364</v>
      </c>
      <c r="AC72" s="69">
        <v>390</v>
      </c>
      <c r="AD72" s="112">
        <v>364</v>
      </c>
      <c r="AE72" s="114">
        <f t="shared" ref="AE72" si="54">AD72*100/AA72</f>
        <v>134.81481481481481</v>
      </c>
    </row>
    <row r="73" spans="1:31" ht="25.5" customHeight="1" x14ac:dyDescent="0.2">
      <c r="A73" s="22"/>
      <c r="B73" s="124" t="s">
        <v>113</v>
      </c>
      <c r="C73" s="94"/>
      <c r="D73" s="90"/>
      <c r="E73" s="100"/>
      <c r="F73" s="36"/>
      <c r="G73" s="94">
        <v>75</v>
      </c>
      <c r="H73" s="90"/>
      <c r="I73" s="100"/>
      <c r="J73" s="100"/>
      <c r="K73" s="36"/>
      <c r="L73" s="94">
        <v>75</v>
      </c>
      <c r="M73" s="90"/>
      <c r="N73" s="100"/>
      <c r="O73" s="100"/>
      <c r="P73" s="36"/>
      <c r="Q73" s="94">
        <v>75</v>
      </c>
      <c r="R73" s="90"/>
      <c r="S73" s="100"/>
      <c r="T73" s="100"/>
      <c r="U73" s="36"/>
      <c r="V73" s="94">
        <v>75</v>
      </c>
      <c r="W73" s="100"/>
      <c r="X73" s="36"/>
      <c r="Y73" s="100"/>
      <c r="Z73" s="36"/>
      <c r="AA73" s="94">
        <v>75</v>
      </c>
      <c r="AB73" s="100"/>
      <c r="AC73" s="36"/>
      <c r="AD73" s="100"/>
      <c r="AE73" s="36"/>
    </row>
    <row r="74" spans="1:31" ht="25.5" customHeight="1" x14ac:dyDescent="0.2">
      <c r="A74" s="22"/>
      <c r="B74" s="124" t="s">
        <v>114</v>
      </c>
      <c r="C74" s="94"/>
      <c r="D74" s="90"/>
      <c r="E74" s="100"/>
      <c r="F74" s="36"/>
      <c r="G74" s="94">
        <v>45</v>
      </c>
      <c r="H74" s="90"/>
      <c r="I74" s="100"/>
      <c r="J74" s="100"/>
      <c r="K74" s="36"/>
      <c r="L74" s="94">
        <v>45</v>
      </c>
      <c r="M74" s="90"/>
      <c r="N74" s="100"/>
      <c r="O74" s="100"/>
      <c r="P74" s="36"/>
      <c r="Q74" s="94">
        <v>45</v>
      </c>
      <c r="R74" s="90"/>
      <c r="S74" s="100"/>
      <c r="T74" s="100"/>
      <c r="U74" s="36"/>
      <c r="V74" s="94">
        <v>45</v>
      </c>
      <c r="W74" s="100"/>
      <c r="X74" s="36"/>
      <c r="Y74" s="100"/>
      <c r="Z74" s="36"/>
      <c r="AA74" s="94">
        <v>45</v>
      </c>
      <c r="AB74" s="100"/>
      <c r="AC74" s="36"/>
      <c r="AD74" s="100"/>
      <c r="AE74" s="36"/>
    </row>
    <row r="75" spans="1:31" ht="25.5" customHeight="1" x14ac:dyDescent="0.2">
      <c r="A75" s="22"/>
      <c r="B75" s="124" t="s">
        <v>115</v>
      </c>
      <c r="C75" s="94"/>
      <c r="D75" s="90"/>
      <c r="E75" s="100"/>
      <c r="F75" s="36"/>
      <c r="G75" s="94">
        <v>50</v>
      </c>
      <c r="H75" s="125">
        <v>370</v>
      </c>
      <c r="I75" s="126"/>
      <c r="J75" s="100"/>
      <c r="K75" s="36"/>
      <c r="L75" s="94">
        <v>50</v>
      </c>
      <c r="M75" s="125">
        <v>370</v>
      </c>
      <c r="N75" s="126"/>
      <c r="O75" s="100"/>
      <c r="P75" s="36"/>
      <c r="Q75" s="94">
        <v>50</v>
      </c>
      <c r="R75" s="125">
        <v>265</v>
      </c>
      <c r="S75" s="126"/>
      <c r="T75" s="100"/>
      <c r="U75" s="36"/>
      <c r="V75" s="94">
        <v>50</v>
      </c>
      <c r="W75" s="100"/>
      <c r="X75" s="36"/>
      <c r="Y75" s="100"/>
      <c r="Z75" s="36"/>
      <c r="AA75" s="94">
        <v>50</v>
      </c>
      <c r="AB75" s="100"/>
      <c r="AC75" s="36"/>
      <c r="AD75" s="100"/>
      <c r="AE75" s="36"/>
    </row>
    <row r="76" spans="1:31" ht="25.5" customHeight="1" x14ac:dyDescent="0.2">
      <c r="A76" s="22"/>
      <c r="B76" s="124" t="s">
        <v>116</v>
      </c>
      <c r="C76" s="94"/>
      <c r="D76" s="90"/>
      <c r="E76" s="100"/>
      <c r="F76" s="36"/>
      <c r="G76" s="94">
        <v>40</v>
      </c>
      <c r="H76" s="90"/>
      <c r="I76" s="100"/>
      <c r="J76" s="100"/>
      <c r="K76" s="36"/>
      <c r="L76" s="94">
        <v>40</v>
      </c>
      <c r="M76" s="90"/>
      <c r="N76" s="100"/>
      <c r="O76" s="100"/>
      <c r="P76" s="36"/>
      <c r="Q76" s="94">
        <v>40</v>
      </c>
      <c r="R76" s="124">
        <v>35</v>
      </c>
      <c r="S76" s="127"/>
      <c r="T76" s="100"/>
      <c r="U76" s="36"/>
      <c r="V76" s="94">
        <v>40</v>
      </c>
      <c r="W76" s="100"/>
      <c r="X76" s="36"/>
      <c r="Y76" s="100"/>
      <c r="Z76" s="36"/>
      <c r="AA76" s="94">
        <v>40</v>
      </c>
      <c r="AB76" s="100"/>
      <c r="AC76" s="36"/>
      <c r="AD76" s="100"/>
      <c r="AE76" s="36"/>
    </row>
    <row r="77" spans="1:31" ht="25.5" customHeight="1" x14ac:dyDescent="0.2">
      <c r="A77" s="22"/>
      <c r="B77" s="124" t="s">
        <v>117</v>
      </c>
      <c r="C77" s="94"/>
      <c r="D77" s="90"/>
      <c r="E77" s="100"/>
      <c r="F77" s="36"/>
      <c r="G77" s="94">
        <v>20</v>
      </c>
      <c r="H77" s="90"/>
      <c r="I77" s="100"/>
      <c r="J77" s="100"/>
      <c r="K77" s="36"/>
      <c r="L77" s="94">
        <v>20</v>
      </c>
      <c r="M77" s="90"/>
      <c r="N77" s="100"/>
      <c r="O77" s="100"/>
      <c r="P77" s="36"/>
      <c r="Q77" s="94">
        <v>20</v>
      </c>
      <c r="R77" s="124">
        <v>30</v>
      </c>
      <c r="S77" s="127"/>
      <c r="T77" s="100"/>
      <c r="U77" s="36"/>
      <c r="V77" s="94">
        <v>20</v>
      </c>
      <c r="W77" s="100"/>
      <c r="X77" s="36"/>
      <c r="Y77" s="100"/>
      <c r="Z77" s="36"/>
      <c r="AA77" s="94">
        <v>20</v>
      </c>
      <c r="AB77" s="100"/>
      <c r="AC77" s="36"/>
      <c r="AD77" s="100"/>
      <c r="AE77" s="36"/>
    </row>
    <row r="78" spans="1:31" ht="25.5" customHeight="1" x14ac:dyDescent="0.2">
      <c r="A78" s="22"/>
      <c r="B78" s="124" t="s">
        <v>118</v>
      </c>
      <c r="C78" s="94"/>
      <c r="D78" s="90"/>
      <c r="E78" s="100"/>
      <c r="F78" s="36"/>
      <c r="G78" s="94">
        <v>40</v>
      </c>
      <c r="H78" s="90"/>
      <c r="I78" s="100"/>
      <c r="J78" s="100"/>
      <c r="K78" s="36"/>
      <c r="L78" s="94">
        <v>40</v>
      </c>
      <c r="M78" s="90"/>
      <c r="N78" s="100"/>
      <c r="O78" s="100"/>
      <c r="P78" s="36"/>
      <c r="Q78" s="94">
        <v>40</v>
      </c>
      <c r="R78" s="124">
        <v>30</v>
      </c>
      <c r="S78" s="127"/>
      <c r="T78" s="100"/>
      <c r="U78" s="36"/>
      <c r="V78" s="94">
        <v>40</v>
      </c>
      <c r="W78" s="100"/>
      <c r="X78" s="36"/>
      <c r="Y78" s="100"/>
      <c r="Z78" s="36"/>
      <c r="AA78" s="94">
        <v>40</v>
      </c>
      <c r="AB78" s="100"/>
      <c r="AC78" s="36"/>
      <c r="AD78" s="100"/>
      <c r="AE78" s="36"/>
    </row>
    <row r="79" spans="1:31" ht="45" customHeight="1" x14ac:dyDescent="0.2">
      <c r="A79" s="22"/>
      <c r="B79" s="128" t="s">
        <v>119</v>
      </c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30"/>
      <c r="V79" s="131"/>
      <c r="W79" s="132"/>
      <c r="X79" s="132"/>
      <c r="Y79" s="132"/>
      <c r="Z79" s="133"/>
      <c r="AA79" s="131"/>
      <c r="AB79" s="132"/>
      <c r="AC79" s="132"/>
      <c r="AD79" s="132"/>
      <c r="AE79" s="133"/>
    </row>
    <row r="80" spans="1:31" ht="22" x14ac:dyDescent="0.2">
      <c r="A80" s="22">
        <v>68</v>
      </c>
      <c r="B80" s="51" t="s">
        <v>120</v>
      </c>
      <c r="C80" s="72">
        <v>80</v>
      </c>
      <c r="D80" s="58">
        <v>80</v>
      </c>
      <c r="E80" s="59">
        <v>91</v>
      </c>
      <c r="F80" s="27">
        <f t="shared" si="51"/>
        <v>113.75</v>
      </c>
      <c r="G80" s="72">
        <v>80</v>
      </c>
      <c r="H80" s="58">
        <v>50</v>
      </c>
      <c r="I80" s="59" t="s">
        <v>121</v>
      </c>
      <c r="J80" s="59">
        <v>82</v>
      </c>
      <c r="K80" s="27">
        <f t="shared" si="52"/>
        <v>102.5</v>
      </c>
      <c r="L80" s="72">
        <v>80</v>
      </c>
      <c r="M80" s="58">
        <v>80</v>
      </c>
      <c r="N80" s="59" t="s">
        <v>121</v>
      </c>
      <c r="O80" s="59">
        <v>77</v>
      </c>
      <c r="P80" s="27">
        <f t="shared" si="53"/>
        <v>96.25</v>
      </c>
      <c r="Q80" s="72">
        <v>80</v>
      </c>
      <c r="R80" s="58">
        <v>90</v>
      </c>
      <c r="S80" s="59">
        <v>67</v>
      </c>
      <c r="T80" s="59">
        <v>65</v>
      </c>
      <c r="U80" s="27">
        <f t="shared" ref="U80:U85" si="55">T80*100/Q80</f>
        <v>81.25</v>
      </c>
      <c r="V80" s="134">
        <v>80</v>
      </c>
      <c r="W80" s="58">
        <v>80</v>
      </c>
      <c r="X80" s="135">
        <v>86</v>
      </c>
      <c r="Y80" s="58">
        <v>88</v>
      </c>
      <c r="Z80" s="114">
        <f t="shared" ref="Z80:Z95" si="56">Y80*100/V80</f>
        <v>110</v>
      </c>
      <c r="AA80" s="134">
        <v>80</v>
      </c>
      <c r="AB80" s="58">
        <v>40</v>
      </c>
      <c r="AC80" s="135">
        <v>61</v>
      </c>
      <c r="AD80" s="58">
        <v>61</v>
      </c>
      <c r="AE80" s="114">
        <f t="shared" ref="AE80:AE85" si="57">AD80*100/AA80</f>
        <v>76.25</v>
      </c>
    </row>
    <row r="81" spans="1:31" ht="44" x14ac:dyDescent="0.2">
      <c r="A81" s="22">
        <v>69</v>
      </c>
      <c r="B81" s="51" t="s">
        <v>122</v>
      </c>
      <c r="C81" s="72">
        <v>30</v>
      </c>
      <c r="D81" s="58">
        <v>75</v>
      </c>
      <c r="E81" s="59">
        <v>12</v>
      </c>
      <c r="F81" s="27">
        <f t="shared" si="51"/>
        <v>40</v>
      </c>
      <c r="G81" s="72">
        <v>30</v>
      </c>
      <c r="H81" s="58">
        <v>50</v>
      </c>
      <c r="I81" s="59">
        <v>47</v>
      </c>
      <c r="J81" s="59">
        <v>27</v>
      </c>
      <c r="K81" s="27">
        <f t="shared" si="52"/>
        <v>90</v>
      </c>
      <c r="L81" s="72">
        <v>30</v>
      </c>
      <c r="M81" s="58">
        <v>70</v>
      </c>
      <c r="N81" s="58">
        <v>16</v>
      </c>
      <c r="O81" s="59">
        <v>17</v>
      </c>
      <c r="P81" s="27">
        <f t="shared" si="53"/>
        <v>56.666666666666664</v>
      </c>
      <c r="Q81" s="72">
        <v>35</v>
      </c>
      <c r="R81" s="58">
        <v>175</v>
      </c>
      <c r="S81" s="59">
        <v>30</v>
      </c>
      <c r="T81" s="59">
        <v>25</v>
      </c>
      <c r="U81" s="27">
        <f t="shared" si="55"/>
        <v>71.428571428571431</v>
      </c>
      <c r="V81" s="134">
        <v>40</v>
      </c>
      <c r="W81" s="58">
        <v>105</v>
      </c>
      <c r="X81" s="136">
        <v>32</v>
      </c>
      <c r="Y81" s="58">
        <v>29</v>
      </c>
      <c r="Z81" s="27">
        <f t="shared" si="56"/>
        <v>72.5</v>
      </c>
      <c r="AA81" s="134">
        <v>45</v>
      </c>
      <c r="AB81" s="58">
        <v>120</v>
      </c>
      <c r="AC81" s="136">
        <v>18</v>
      </c>
      <c r="AD81" s="58">
        <v>18</v>
      </c>
      <c r="AE81" s="27">
        <f t="shared" si="57"/>
        <v>40</v>
      </c>
    </row>
    <row r="82" spans="1:31" ht="46.5" customHeight="1" x14ac:dyDescent="0.2">
      <c r="A82" s="22">
        <v>70</v>
      </c>
      <c r="B82" s="51" t="s">
        <v>123</v>
      </c>
      <c r="C82" s="72">
        <v>60</v>
      </c>
      <c r="D82" s="58">
        <v>75</v>
      </c>
      <c r="E82" s="59">
        <v>27</v>
      </c>
      <c r="F82" s="27">
        <f t="shared" si="51"/>
        <v>45</v>
      </c>
      <c r="G82" s="72">
        <v>60</v>
      </c>
      <c r="H82" s="58">
        <v>50</v>
      </c>
      <c r="I82" s="59">
        <v>50</v>
      </c>
      <c r="J82" s="59">
        <v>54</v>
      </c>
      <c r="K82" s="27">
        <f t="shared" si="52"/>
        <v>90</v>
      </c>
      <c r="L82" s="72">
        <v>50</v>
      </c>
      <c r="M82" s="58">
        <v>85</v>
      </c>
      <c r="N82" s="59">
        <v>45</v>
      </c>
      <c r="O82" s="59">
        <v>66</v>
      </c>
      <c r="P82" s="27">
        <f t="shared" si="53"/>
        <v>132</v>
      </c>
      <c r="Q82" s="72">
        <v>50</v>
      </c>
      <c r="R82" s="58">
        <v>100</v>
      </c>
      <c r="S82" s="59">
        <v>98</v>
      </c>
      <c r="T82" s="59">
        <v>92</v>
      </c>
      <c r="U82" s="27">
        <f t="shared" si="55"/>
        <v>184</v>
      </c>
      <c r="V82" s="137">
        <v>50</v>
      </c>
      <c r="W82" s="61">
        <v>75</v>
      </c>
      <c r="X82" s="135">
        <v>92</v>
      </c>
      <c r="Y82" s="61">
        <v>90</v>
      </c>
      <c r="Z82" s="114">
        <f t="shared" si="56"/>
        <v>180</v>
      </c>
      <c r="AA82" s="137">
        <v>50</v>
      </c>
      <c r="AB82" s="61">
        <v>45</v>
      </c>
      <c r="AC82" s="135">
        <v>64</v>
      </c>
      <c r="AD82" s="61">
        <v>68</v>
      </c>
      <c r="AE82" s="114">
        <f t="shared" si="57"/>
        <v>136</v>
      </c>
    </row>
    <row r="83" spans="1:31" ht="45" customHeight="1" x14ac:dyDescent="0.2">
      <c r="A83" s="22">
        <v>71</v>
      </c>
      <c r="B83" s="51" t="s">
        <v>124</v>
      </c>
      <c r="C83" s="72">
        <v>50</v>
      </c>
      <c r="D83" s="58">
        <v>50</v>
      </c>
      <c r="E83" s="59">
        <v>34</v>
      </c>
      <c r="F83" s="27">
        <f t="shared" si="51"/>
        <v>68</v>
      </c>
      <c r="G83" s="72">
        <v>60</v>
      </c>
      <c r="H83" s="58">
        <v>50</v>
      </c>
      <c r="I83" s="59" t="s">
        <v>121</v>
      </c>
      <c r="J83" s="59">
        <v>29</v>
      </c>
      <c r="K83" s="27">
        <f t="shared" si="52"/>
        <v>48.333333333333336</v>
      </c>
      <c r="L83" s="72">
        <v>40</v>
      </c>
      <c r="M83" s="58">
        <v>40</v>
      </c>
      <c r="N83" s="59" t="s">
        <v>121</v>
      </c>
      <c r="O83" s="59">
        <v>37</v>
      </c>
      <c r="P83" s="27">
        <f t="shared" si="53"/>
        <v>92.5</v>
      </c>
      <c r="Q83" s="72">
        <v>40</v>
      </c>
      <c r="R83" s="58">
        <v>58</v>
      </c>
      <c r="S83" s="59">
        <v>29</v>
      </c>
      <c r="T83" s="59">
        <v>28</v>
      </c>
      <c r="U83" s="27">
        <f t="shared" si="55"/>
        <v>70</v>
      </c>
      <c r="V83" s="134">
        <v>40</v>
      </c>
      <c r="W83" s="58">
        <v>280</v>
      </c>
      <c r="X83" s="136">
        <v>35</v>
      </c>
      <c r="Y83" s="58">
        <v>32</v>
      </c>
      <c r="Z83" s="27">
        <f t="shared" si="56"/>
        <v>80</v>
      </c>
      <c r="AA83" s="134">
        <v>40</v>
      </c>
      <c r="AB83" s="58">
        <v>95</v>
      </c>
      <c r="AC83" s="136">
        <v>50</v>
      </c>
      <c r="AD83" s="58">
        <v>42</v>
      </c>
      <c r="AE83" s="27">
        <f t="shared" si="57"/>
        <v>105</v>
      </c>
    </row>
    <row r="84" spans="1:31" ht="45" customHeight="1" x14ac:dyDescent="0.2">
      <c r="A84" s="22">
        <v>72</v>
      </c>
      <c r="B84" s="51" t="s">
        <v>125</v>
      </c>
      <c r="C84" s="72">
        <v>40</v>
      </c>
      <c r="D84" s="58">
        <v>85</v>
      </c>
      <c r="E84" s="59">
        <v>18</v>
      </c>
      <c r="F84" s="27">
        <f t="shared" si="51"/>
        <v>45</v>
      </c>
      <c r="G84" s="72">
        <v>40</v>
      </c>
      <c r="H84" s="58">
        <v>50</v>
      </c>
      <c r="I84" s="59">
        <v>13</v>
      </c>
      <c r="J84" s="59">
        <v>15</v>
      </c>
      <c r="K84" s="27">
        <f t="shared" si="52"/>
        <v>37.5</v>
      </c>
      <c r="L84" s="72">
        <v>25</v>
      </c>
      <c r="M84" s="58">
        <v>70</v>
      </c>
      <c r="N84" s="59">
        <v>5</v>
      </c>
      <c r="O84" s="59">
        <v>5</v>
      </c>
      <c r="P84" s="27">
        <f t="shared" si="53"/>
        <v>20</v>
      </c>
      <c r="Q84" s="72">
        <v>25</v>
      </c>
      <c r="R84" s="58">
        <v>120</v>
      </c>
      <c r="S84" s="59">
        <v>13</v>
      </c>
      <c r="T84" s="59">
        <v>9</v>
      </c>
      <c r="U84" s="27">
        <f t="shared" si="55"/>
        <v>36</v>
      </c>
      <c r="V84" s="134">
        <v>25</v>
      </c>
      <c r="W84" s="58">
        <v>100</v>
      </c>
      <c r="X84" s="136">
        <v>22</v>
      </c>
      <c r="Y84" s="58">
        <v>21</v>
      </c>
      <c r="Z84" s="27">
        <f t="shared" si="56"/>
        <v>84</v>
      </c>
      <c r="AA84" s="134">
        <v>25</v>
      </c>
      <c r="AB84" s="58">
        <v>60</v>
      </c>
      <c r="AC84" s="136">
        <v>8</v>
      </c>
      <c r="AD84" s="58">
        <v>10</v>
      </c>
      <c r="AE84" s="27">
        <f t="shared" si="57"/>
        <v>40</v>
      </c>
    </row>
    <row r="85" spans="1:31" s="71" customFormat="1" ht="25.5" customHeight="1" x14ac:dyDescent="0.2">
      <c r="A85" s="22">
        <v>73</v>
      </c>
      <c r="B85" s="51" t="s">
        <v>126</v>
      </c>
      <c r="C85" s="52">
        <v>30</v>
      </c>
      <c r="D85" s="53">
        <v>15</v>
      </c>
      <c r="E85" s="54">
        <v>1</v>
      </c>
      <c r="F85" s="70">
        <f t="shared" si="51"/>
        <v>3.3333333333333335</v>
      </c>
      <c r="G85" s="52">
        <v>30</v>
      </c>
      <c r="H85" s="53">
        <v>35</v>
      </c>
      <c r="I85" s="54">
        <v>12</v>
      </c>
      <c r="J85" s="54">
        <v>12</v>
      </c>
      <c r="K85" s="70">
        <f t="shared" si="52"/>
        <v>40</v>
      </c>
      <c r="L85" s="52">
        <v>30</v>
      </c>
      <c r="M85" s="53">
        <v>75</v>
      </c>
      <c r="N85" s="54">
        <v>12</v>
      </c>
      <c r="O85" s="54">
        <v>15</v>
      </c>
      <c r="P85" s="70">
        <f t="shared" si="53"/>
        <v>50</v>
      </c>
      <c r="Q85" s="52">
        <v>30</v>
      </c>
      <c r="R85" s="53">
        <v>200</v>
      </c>
      <c r="S85" s="54">
        <v>24</v>
      </c>
      <c r="T85" s="54">
        <v>22</v>
      </c>
      <c r="U85" s="70">
        <f t="shared" si="55"/>
        <v>73.333333333333329</v>
      </c>
      <c r="V85" s="93">
        <v>30</v>
      </c>
      <c r="W85" s="61">
        <v>130</v>
      </c>
      <c r="X85" s="93">
        <v>38</v>
      </c>
      <c r="Y85" s="61">
        <v>33</v>
      </c>
      <c r="Z85" s="114">
        <f t="shared" si="56"/>
        <v>110</v>
      </c>
      <c r="AA85" s="93">
        <v>30</v>
      </c>
      <c r="AB85" s="61">
        <v>170</v>
      </c>
      <c r="AC85" s="93">
        <v>40</v>
      </c>
      <c r="AD85" s="61">
        <v>40</v>
      </c>
      <c r="AE85" s="114">
        <f t="shared" si="57"/>
        <v>133.33333333333334</v>
      </c>
    </row>
    <row r="86" spans="1:31" ht="22" x14ac:dyDescent="0.2">
      <c r="A86" s="39" t="s">
        <v>127</v>
      </c>
      <c r="B86" s="40" t="s">
        <v>128</v>
      </c>
      <c r="C86" s="41"/>
      <c r="D86" s="34"/>
      <c r="E86" s="35"/>
      <c r="F86" s="36"/>
      <c r="G86" s="43"/>
      <c r="H86" s="44"/>
      <c r="I86" s="45"/>
      <c r="J86" s="45"/>
      <c r="K86" s="36"/>
      <c r="L86" s="41"/>
      <c r="M86" s="34"/>
      <c r="N86" s="38"/>
      <c r="O86" s="35"/>
      <c r="P86" s="36"/>
      <c r="Q86" s="41"/>
      <c r="R86" s="34"/>
      <c r="S86" s="38"/>
      <c r="T86" s="35"/>
      <c r="U86" s="36"/>
      <c r="V86" s="41"/>
      <c r="W86" s="34"/>
      <c r="X86" s="34"/>
      <c r="Y86" s="35"/>
      <c r="Z86" s="36"/>
      <c r="AA86" s="41"/>
      <c r="AB86" s="34"/>
      <c r="AC86" s="34"/>
      <c r="AD86" s="35"/>
      <c r="AE86" s="36"/>
    </row>
    <row r="87" spans="1:31" ht="22" x14ac:dyDescent="0.2">
      <c r="A87" s="22">
        <v>74</v>
      </c>
      <c r="B87" s="62" t="s">
        <v>129</v>
      </c>
      <c r="C87" s="119">
        <v>100</v>
      </c>
      <c r="D87" s="120" t="s">
        <v>43</v>
      </c>
      <c r="E87" s="30" t="s">
        <v>43</v>
      </c>
      <c r="F87" s="27" t="s">
        <v>43</v>
      </c>
      <c r="G87" s="119">
        <v>100</v>
      </c>
      <c r="H87" s="138" t="s">
        <v>130</v>
      </c>
      <c r="I87" s="139"/>
      <c r="J87" s="139"/>
      <c r="K87" s="140"/>
      <c r="L87" s="119">
        <v>40</v>
      </c>
      <c r="M87" s="120">
        <v>40</v>
      </c>
      <c r="N87" s="121" t="s">
        <v>121</v>
      </c>
      <c r="O87" s="30">
        <v>26</v>
      </c>
      <c r="P87" s="27">
        <f>O87*100/L87</f>
        <v>65</v>
      </c>
      <c r="Q87" s="141" t="s">
        <v>131</v>
      </c>
      <c r="R87" s="142"/>
      <c r="S87" s="142"/>
      <c r="T87" s="142"/>
      <c r="U87" s="143"/>
      <c r="V87" s="119">
        <v>40</v>
      </c>
      <c r="W87" s="120">
        <v>40</v>
      </c>
      <c r="X87" s="120">
        <v>25</v>
      </c>
      <c r="Y87" s="30">
        <v>25</v>
      </c>
      <c r="Z87" s="114">
        <f t="shared" si="56"/>
        <v>62.5</v>
      </c>
      <c r="AA87" s="144" t="s">
        <v>132</v>
      </c>
      <c r="AB87" s="145"/>
      <c r="AC87" s="145"/>
      <c r="AD87" s="145"/>
      <c r="AE87" s="146"/>
    </row>
    <row r="88" spans="1:31" ht="22" x14ac:dyDescent="0.2">
      <c r="A88" s="22">
        <v>75</v>
      </c>
      <c r="B88" s="62" t="s">
        <v>133</v>
      </c>
      <c r="C88" s="119"/>
      <c r="D88" s="120"/>
      <c r="E88" s="30"/>
      <c r="F88" s="27"/>
      <c r="G88" s="147"/>
      <c r="H88" s="148"/>
      <c r="I88" s="148"/>
      <c r="J88" s="149"/>
      <c r="K88" s="150"/>
      <c r="L88" s="151"/>
      <c r="M88" s="152"/>
      <c r="N88" s="153"/>
      <c r="O88" s="100"/>
      <c r="P88" s="36"/>
      <c r="Q88" s="141" t="s">
        <v>134</v>
      </c>
      <c r="R88" s="142"/>
      <c r="S88" s="142"/>
      <c r="T88" s="142"/>
      <c r="U88" s="143"/>
      <c r="V88" s="119">
        <v>60</v>
      </c>
      <c r="W88" s="120">
        <v>60</v>
      </c>
      <c r="X88" s="120">
        <v>35</v>
      </c>
      <c r="Y88" s="30">
        <v>35</v>
      </c>
      <c r="Z88" s="114">
        <f t="shared" si="56"/>
        <v>58.333333333333336</v>
      </c>
      <c r="AA88" s="144" t="s">
        <v>132</v>
      </c>
      <c r="AB88" s="145"/>
      <c r="AC88" s="145"/>
      <c r="AD88" s="145"/>
      <c r="AE88" s="146"/>
    </row>
    <row r="89" spans="1:31" ht="22" x14ac:dyDescent="0.2">
      <c r="A89" s="39" t="s">
        <v>135</v>
      </c>
      <c r="B89" s="40" t="s">
        <v>136</v>
      </c>
      <c r="C89" s="41"/>
      <c r="D89" s="34"/>
      <c r="E89" s="35"/>
      <c r="F89" s="36"/>
      <c r="G89" s="41"/>
      <c r="H89" s="34"/>
      <c r="I89" s="38"/>
      <c r="J89" s="99"/>
      <c r="K89" s="154"/>
      <c r="L89" s="41"/>
      <c r="M89" s="34"/>
      <c r="N89" s="38"/>
      <c r="O89" s="35"/>
      <c r="P89" s="36"/>
      <c r="Q89" s="41"/>
      <c r="R89" s="34"/>
      <c r="S89" s="38"/>
      <c r="T89" s="35"/>
      <c r="U89" s="36"/>
      <c r="V89" s="41"/>
      <c r="W89" s="34"/>
      <c r="X89" s="34"/>
      <c r="Y89" s="35"/>
      <c r="Z89" s="36"/>
      <c r="AA89" s="41"/>
      <c r="AB89" s="34"/>
      <c r="AC89" s="34"/>
      <c r="AD89" s="35"/>
      <c r="AE89" s="36"/>
    </row>
    <row r="90" spans="1:31" ht="22" x14ac:dyDescent="0.2">
      <c r="A90" s="22">
        <v>76</v>
      </c>
      <c r="B90" s="62" t="s">
        <v>137</v>
      </c>
      <c r="C90" s="63">
        <v>60</v>
      </c>
      <c r="D90" s="64">
        <v>76</v>
      </c>
      <c r="E90" s="26">
        <v>71</v>
      </c>
      <c r="F90" s="27">
        <f>E90*100/C90</f>
        <v>118.33333333333333</v>
      </c>
      <c r="G90" s="63">
        <v>60</v>
      </c>
      <c r="H90" s="64">
        <v>65</v>
      </c>
      <c r="I90" s="65">
        <v>54</v>
      </c>
      <c r="J90" s="26">
        <v>59</v>
      </c>
      <c r="K90" s="27">
        <f>J90*100/G90</f>
        <v>98.333333333333329</v>
      </c>
      <c r="L90" s="119">
        <v>60</v>
      </c>
      <c r="M90" s="120">
        <v>60</v>
      </c>
      <c r="N90" s="121">
        <v>36</v>
      </c>
      <c r="O90" s="26">
        <v>41</v>
      </c>
      <c r="P90" s="27">
        <f t="shared" ref="P90" si="58">O90*100/L90</f>
        <v>68.333333333333329</v>
      </c>
      <c r="Q90" s="119">
        <v>60</v>
      </c>
      <c r="R90" s="120">
        <v>60</v>
      </c>
      <c r="S90" s="121">
        <v>66</v>
      </c>
      <c r="T90" s="26">
        <v>65</v>
      </c>
      <c r="U90" s="27">
        <f>T90*100/Q90</f>
        <v>108.33333333333333</v>
      </c>
      <c r="V90" s="119">
        <v>60</v>
      </c>
      <c r="W90" s="120">
        <v>60</v>
      </c>
      <c r="X90" s="120">
        <v>60</v>
      </c>
      <c r="Y90" s="155">
        <v>59</v>
      </c>
      <c r="Z90" s="114">
        <f t="shared" si="56"/>
        <v>98.333333333333329</v>
      </c>
      <c r="AA90" s="119">
        <v>60</v>
      </c>
      <c r="AB90" s="120">
        <v>70</v>
      </c>
      <c r="AC90" s="120">
        <v>52</v>
      </c>
      <c r="AD90" s="155">
        <v>51</v>
      </c>
      <c r="AE90" s="114">
        <f t="shared" ref="AE90" si="59">AD90*100/AA90</f>
        <v>85</v>
      </c>
    </row>
    <row r="91" spans="1:31" ht="22" x14ac:dyDescent="0.2">
      <c r="A91" s="39" t="s">
        <v>138</v>
      </c>
      <c r="B91" s="40" t="s">
        <v>139</v>
      </c>
      <c r="C91" s="41"/>
      <c r="D91" s="34"/>
      <c r="E91" s="35"/>
      <c r="F91" s="36"/>
      <c r="G91" s="43"/>
      <c r="H91" s="44"/>
      <c r="I91" s="45"/>
      <c r="J91" s="45"/>
      <c r="K91" s="36"/>
      <c r="L91" s="41"/>
      <c r="M91" s="34"/>
      <c r="N91" s="38"/>
      <c r="O91" s="35"/>
      <c r="P91" s="36"/>
      <c r="Q91" s="41"/>
      <c r="R91" s="34"/>
      <c r="S91" s="38"/>
      <c r="T91" s="35"/>
      <c r="U91" s="36"/>
      <c r="V91" s="41"/>
      <c r="W91" s="34"/>
      <c r="X91" s="34"/>
      <c r="Y91" s="35"/>
      <c r="Z91" s="36"/>
      <c r="AA91" s="41"/>
      <c r="AB91" s="34"/>
      <c r="AC91" s="34"/>
      <c r="AD91" s="35"/>
      <c r="AE91" s="36"/>
    </row>
    <row r="92" spans="1:31" ht="22" x14ac:dyDescent="0.2">
      <c r="A92" s="22">
        <v>77</v>
      </c>
      <c r="B92" s="62" t="s">
        <v>140</v>
      </c>
      <c r="C92" s="63">
        <v>30</v>
      </c>
      <c r="D92" s="64">
        <v>31</v>
      </c>
      <c r="E92" s="26">
        <v>23</v>
      </c>
      <c r="F92" s="27">
        <f t="shared" ref="F92:F95" si="60">E92*100/C92</f>
        <v>76.666666666666671</v>
      </c>
      <c r="G92" s="63">
        <v>25</v>
      </c>
      <c r="H92" s="64">
        <v>30</v>
      </c>
      <c r="I92" s="65">
        <v>18</v>
      </c>
      <c r="J92" s="26">
        <v>14</v>
      </c>
      <c r="K92" s="27">
        <f t="shared" ref="K92:K95" si="61">J92*100/G92</f>
        <v>56</v>
      </c>
      <c r="L92" s="119">
        <v>25</v>
      </c>
      <c r="M92" s="120">
        <v>30</v>
      </c>
      <c r="N92" s="121">
        <v>28</v>
      </c>
      <c r="O92" s="26">
        <v>28</v>
      </c>
      <c r="P92" s="27">
        <f t="shared" ref="P92:P95" si="62">O92*100/L92</f>
        <v>112</v>
      </c>
      <c r="Q92" s="119">
        <v>25</v>
      </c>
      <c r="R92" s="120">
        <v>30</v>
      </c>
      <c r="S92" s="121">
        <v>23</v>
      </c>
      <c r="T92" s="26">
        <v>21</v>
      </c>
      <c r="U92" s="27">
        <f>T92*100/Q92</f>
        <v>84</v>
      </c>
      <c r="V92" s="119">
        <v>25</v>
      </c>
      <c r="W92" s="120">
        <v>27</v>
      </c>
      <c r="X92" s="120">
        <v>26</v>
      </c>
      <c r="Y92" s="120">
        <v>25</v>
      </c>
      <c r="Z92" s="114">
        <f t="shared" si="56"/>
        <v>100</v>
      </c>
      <c r="AA92" s="119">
        <v>25</v>
      </c>
      <c r="AB92" s="120">
        <v>25</v>
      </c>
      <c r="AC92" s="120">
        <v>21</v>
      </c>
      <c r="AD92" s="120">
        <v>21</v>
      </c>
      <c r="AE92" s="114">
        <f t="shared" ref="AE92:AE95" si="63">AD92*100/AA92</f>
        <v>84</v>
      </c>
    </row>
    <row r="93" spans="1:31" ht="22" x14ac:dyDescent="0.2">
      <c r="A93" s="22">
        <v>78</v>
      </c>
      <c r="B93" s="31" t="s">
        <v>141</v>
      </c>
      <c r="C93" s="24">
        <v>292</v>
      </c>
      <c r="D93" s="25">
        <v>292</v>
      </c>
      <c r="E93" s="26">
        <v>294</v>
      </c>
      <c r="F93" s="27">
        <f t="shared" si="60"/>
        <v>100.68493150684931</v>
      </c>
      <c r="G93" s="24">
        <v>292</v>
      </c>
      <c r="H93" s="25">
        <v>295</v>
      </c>
      <c r="I93" s="26">
        <v>285</v>
      </c>
      <c r="J93" s="26">
        <v>285</v>
      </c>
      <c r="K93" s="27">
        <f t="shared" si="61"/>
        <v>97.602739726027394</v>
      </c>
      <c r="L93" s="28">
        <v>292</v>
      </c>
      <c r="M93" s="29">
        <v>292</v>
      </c>
      <c r="N93" s="30">
        <v>292</v>
      </c>
      <c r="O93" s="26">
        <v>291</v>
      </c>
      <c r="P93" s="27">
        <f t="shared" si="62"/>
        <v>99.657534246575338</v>
      </c>
      <c r="Q93" s="28">
        <v>292</v>
      </c>
      <c r="R93" s="29">
        <v>292</v>
      </c>
      <c r="S93" s="30">
        <v>292</v>
      </c>
      <c r="T93" s="26">
        <v>292</v>
      </c>
      <c r="U93" s="27">
        <f>T93*100/Q93</f>
        <v>100</v>
      </c>
      <c r="V93" s="28">
        <v>292</v>
      </c>
      <c r="W93" s="29">
        <v>292</v>
      </c>
      <c r="X93" s="29">
        <v>292</v>
      </c>
      <c r="Y93" s="26">
        <v>292</v>
      </c>
      <c r="Z93" s="114">
        <f t="shared" si="56"/>
        <v>100</v>
      </c>
      <c r="AA93" s="28">
        <v>292</v>
      </c>
      <c r="AB93" s="29">
        <v>292</v>
      </c>
      <c r="AC93" s="29">
        <v>292</v>
      </c>
      <c r="AD93" s="26">
        <v>292</v>
      </c>
      <c r="AE93" s="114">
        <f t="shared" si="63"/>
        <v>100</v>
      </c>
    </row>
    <row r="94" spans="1:31" ht="22" x14ac:dyDescent="0.2">
      <c r="A94" s="22">
        <v>79</v>
      </c>
      <c r="B94" s="62" t="s">
        <v>142</v>
      </c>
      <c r="C94" s="63">
        <v>24</v>
      </c>
      <c r="D94" s="64">
        <v>24</v>
      </c>
      <c r="E94" s="26">
        <v>18</v>
      </c>
      <c r="F94" s="27">
        <f t="shared" si="60"/>
        <v>75</v>
      </c>
      <c r="G94" s="63">
        <v>24</v>
      </c>
      <c r="H94" s="64">
        <v>26</v>
      </c>
      <c r="I94" s="65">
        <v>29</v>
      </c>
      <c r="J94" s="26">
        <v>16</v>
      </c>
      <c r="K94" s="27">
        <f t="shared" si="61"/>
        <v>66.666666666666671</v>
      </c>
      <c r="L94" s="119">
        <v>24</v>
      </c>
      <c r="M94" s="120">
        <v>29</v>
      </c>
      <c r="N94" s="121">
        <v>26</v>
      </c>
      <c r="O94" s="26">
        <v>26</v>
      </c>
      <c r="P94" s="27">
        <f t="shared" si="62"/>
        <v>108.33333333333333</v>
      </c>
      <c r="Q94" s="119">
        <v>24</v>
      </c>
      <c r="R94" s="120">
        <v>26</v>
      </c>
      <c r="S94" s="121">
        <v>27</v>
      </c>
      <c r="T94" s="26">
        <v>26</v>
      </c>
      <c r="U94" s="27">
        <f>T94*100/Q94</f>
        <v>108.33333333333333</v>
      </c>
      <c r="V94" s="119">
        <v>24</v>
      </c>
      <c r="W94" s="29">
        <v>24</v>
      </c>
      <c r="X94" s="29">
        <v>25</v>
      </c>
      <c r="Y94" s="26">
        <v>24</v>
      </c>
      <c r="Z94" s="114">
        <f t="shared" si="56"/>
        <v>100</v>
      </c>
      <c r="AA94" s="119">
        <v>24</v>
      </c>
      <c r="AB94" s="29">
        <v>24</v>
      </c>
      <c r="AC94" s="29">
        <v>22</v>
      </c>
      <c r="AD94" s="26">
        <v>21</v>
      </c>
      <c r="AE94" s="114">
        <f t="shared" si="63"/>
        <v>87.5</v>
      </c>
    </row>
    <row r="95" spans="1:31" ht="22" x14ac:dyDescent="0.2">
      <c r="A95" s="22">
        <v>83</v>
      </c>
      <c r="B95" s="31" t="s">
        <v>143</v>
      </c>
      <c r="C95" s="24">
        <v>60</v>
      </c>
      <c r="D95" s="25">
        <v>65</v>
      </c>
      <c r="E95" s="26">
        <v>58</v>
      </c>
      <c r="F95" s="27">
        <f t="shared" si="60"/>
        <v>96.666666666666671</v>
      </c>
      <c r="G95" s="24">
        <v>60</v>
      </c>
      <c r="H95" s="25">
        <v>65</v>
      </c>
      <c r="I95" s="26">
        <v>66</v>
      </c>
      <c r="J95" s="26">
        <v>51</v>
      </c>
      <c r="K95" s="27">
        <f t="shared" si="61"/>
        <v>85</v>
      </c>
      <c r="L95" s="28">
        <v>60</v>
      </c>
      <c r="M95" s="29">
        <v>66</v>
      </c>
      <c r="N95" s="30">
        <v>59</v>
      </c>
      <c r="O95" s="26">
        <v>59</v>
      </c>
      <c r="P95" s="27">
        <f t="shared" si="62"/>
        <v>98.333333333333329</v>
      </c>
      <c r="Q95" s="28">
        <v>60</v>
      </c>
      <c r="R95" s="29">
        <v>65</v>
      </c>
      <c r="S95" s="30">
        <v>59</v>
      </c>
      <c r="T95" s="26">
        <v>58</v>
      </c>
      <c r="U95" s="27">
        <f>T95*100/Q95</f>
        <v>96.666666666666671</v>
      </c>
      <c r="V95" s="28">
        <v>60</v>
      </c>
      <c r="W95" s="29">
        <v>65</v>
      </c>
      <c r="X95" s="29">
        <v>61</v>
      </c>
      <c r="Y95" s="29">
        <v>60</v>
      </c>
      <c r="Z95" s="114">
        <f t="shared" si="56"/>
        <v>100</v>
      </c>
      <c r="AA95" s="28">
        <v>60</v>
      </c>
      <c r="AB95" s="29">
        <v>65</v>
      </c>
      <c r="AC95" s="29">
        <v>63</v>
      </c>
      <c r="AD95" s="29">
        <v>62</v>
      </c>
      <c r="AE95" s="114">
        <f t="shared" si="63"/>
        <v>103.33333333333333</v>
      </c>
    </row>
    <row r="96" spans="1:31" ht="22" x14ac:dyDescent="0.2">
      <c r="A96" s="39" t="s">
        <v>144</v>
      </c>
      <c r="B96" s="40" t="s">
        <v>145</v>
      </c>
      <c r="C96" s="41"/>
      <c r="D96" s="34"/>
      <c r="E96" s="35"/>
      <c r="F96" s="36"/>
      <c r="G96" s="156"/>
      <c r="H96" s="96"/>
      <c r="I96" s="157"/>
      <c r="J96" s="157"/>
      <c r="K96" s="36"/>
      <c r="L96" s="41"/>
      <c r="M96" s="34"/>
      <c r="N96" s="38"/>
      <c r="O96" s="35"/>
      <c r="P96" s="36"/>
      <c r="Q96" s="41"/>
      <c r="R96" s="34"/>
      <c r="S96" s="38"/>
      <c r="T96" s="35"/>
      <c r="U96" s="36"/>
      <c r="V96" s="41"/>
      <c r="W96" s="34"/>
      <c r="X96" s="38"/>
      <c r="Y96" s="35"/>
      <c r="Z96" s="36"/>
      <c r="AA96" s="41"/>
      <c r="AB96" s="34"/>
      <c r="AC96" s="38"/>
      <c r="AD96" s="35"/>
      <c r="AE96" s="36"/>
    </row>
    <row r="97" spans="1:31" ht="22" x14ac:dyDescent="0.2">
      <c r="A97" s="158">
        <v>84</v>
      </c>
      <c r="B97" s="31" t="s">
        <v>146</v>
      </c>
      <c r="C97" s="24">
        <v>40</v>
      </c>
      <c r="D97" s="25">
        <v>60</v>
      </c>
      <c r="E97" s="26">
        <v>43</v>
      </c>
      <c r="F97" s="27">
        <f t="shared" ref="F97:F99" si="64">E97*100/C97</f>
        <v>107.5</v>
      </c>
      <c r="G97" s="24">
        <v>50</v>
      </c>
      <c r="H97" s="159">
        <v>75</v>
      </c>
      <c r="I97" s="30">
        <v>40</v>
      </c>
      <c r="J97" s="25">
        <v>39</v>
      </c>
      <c r="K97" s="27">
        <f t="shared" ref="K97:K99" si="65">J97*100/G97</f>
        <v>78</v>
      </c>
      <c r="L97" s="28">
        <v>50</v>
      </c>
      <c r="M97" s="58">
        <v>49</v>
      </c>
      <c r="N97" s="59">
        <v>60</v>
      </c>
      <c r="O97" s="26">
        <v>60</v>
      </c>
      <c r="P97" s="27">
        <f t="shared" ref="P97:P99" si="66">O97*100/L97</f>
        <v>120</v>
      </c>
      <c r="Q97" s="160">
        <v>80</v>
      </c>
      <c r="R97" s="161">
        <v>80</v>
      </c>
      <c r="S97" s="161">
        <v>91</v>
      </c>
      <c r="T97" s="159">
        <v>89</v>
      </c>
      <c r="U97" s="162">
        <f>T97*100/Q97</f>
        <v>111.25</v>
      </c>
      <c r="V97" s="160">
        <v>80</v>
      </c>
      <c r="W97" s="161">
        <v>80</v>
      </c>
      <c r="X97" s="161">
        <v>85</v>
      </c>
      <c r="Y97" s="161">
        <v>83</v>
      </c>
      <c r="Z97" s="162">
        <f>Y97*100/V97</f>
        <v>103.75</v>
      </c>
      <c r="AA97" s="160">
        <v>80</v>
      </c>
      <c r="AB97" s="161">
        <v>100</v>
      </c>
      <c r="AC97" s="161">
        <v>115</v>
      </c>
      <c r="AD97" s="161">
        <v>110</v>
      </c>
      <c r="AE97" s="162">
        <f>AD97*100/AA97</f>
        <v>137.5</v>
      </c>
    </row>
    <row r="98" spans="1:31" ht="22" x14ac:dyDescent="0.2">
      <c r="A98" s="163"/>
      <c r="B98" s="31" t="s">
        <v>147</v>
      </c>
      <c r="C98" s="24">
        <v>30</v>
      </c>
      <c r="D98" s="25">
        <v>30</v>
      </c>
      <c r="E98" s="26">
        <v>30</v>
      </c>
      <c r="F98" s="27">
        <f t="shared" si="64"/>
        <v>100</v>
      </c>
      <c r="G98" s="24">
        <v>30</v>
      </c>
      <c r="H98" s="164"/>
      <c r="I98" s="165">
        <v>16</v>
      </c>
      <c r="J98" s="166">
        <v>16</v>
      </c>
      <c r="K98" s="27">
        <f t="shared" si="65"/>
        <v>53.333333333333336</v>
      </c>
      <c r="L98" s="28">
        <v>30</v>
      </c>
      <c r="M98" s="167">
        <v>30</v>
      </c>
      <c r="N98" s="168">
        <v>42</v>
      </c>
      <c r="O98" s="30">
        <v>42</v>
      </c>
      <c r="P98" s="27">
        <f t="shared" si="66"/>
        <v>140</v>
      </c>
      <c r="Q98" s="169"/>
      <c r="R98" s="170"/>
      <c r="S98" s="170"/>
      <c r="T98" s="164"/>
      <c r="U98" s="171"/>
      <c r="V98" s="169"/>
      <c r="W98" s="170"/>
      <c r="X98" s="170"/>
      <c r="Y98" s="170"/>
      <c r="Z98" s="171"/>
      <c r="AA98" s="169"/>
      <c r="AB98" s="170"/>
      <c r="AC98" s="170"/>
      <c r="AD98" s="170"/>
      <c r="AE98" s="171"/>
    </row>
    <row r="99" spans="1:31" ht="22" x14ac:dyDescent="0.2">
      <c r="A99" s="22">
        <v>85</v>
      </c>
      <c r="B99" s="31" t="s">
        <v>148</v>
      </c>
      <c r="C99" s="28">
        <v>70</v>
      </c>
      <c r="D99" s="29">
        <v>60</v>
      </c>
      <c r="E99" s="30">
        <v>42</v>
      </c>
      <c r="F99" s="27">
        <f t="shared" si="64"/>
        <v>60</v>
      </c>
      <c r="G99" s="28">
        <v>50</v>
      </c>
      <c r="H99" s="29">
        <v>45</v>
      </c>
      <c r="I99" s="30">
        <v>49</v>
      </c>
      <c r="J99" s="30">
        <v>47</v>
      </c>
      <c r="K99" s="27">
        <f t="shared" si="65"/>
        <v>94</v>
      </c>
      <c r="L99" s="28">
        <v>50</v>
      </c>
      <c r="M99" s="29">
        <v>50</v>
      </c>
      <c r="N99" s="30">
        <v>50</v>
      </c>
      <c r="O99" s="30">
        <v>51</v>
      </c>
      <c r="P99" s="27">
        <f t="shared" si="66"/>
        <v>102</v>
      </c>
      <c r="Q99" s="28">
        <v>50</v>
      </c>
      <c r="R99" s="29">
        <v>50</v>
      </c>
      <c r="S99" s="30">
        <v>57</v>
      </c>
      <c r="T99" s="30">
        <v>53</v>
      </c>
      <c r="U99" s="27">
        <f>T99*100/Q99</f>
        <v>106</v>
      </c>
      <c r="V99" s="28">
        <v>50</v>
      </c>
      <c r="W99" s="29">
        <v>50</v>
      </c>
      <c r="X99" s="29">
        <v>37</v>
      </c>
      <c r="Y99" s="29">
        <v>36</v>
      </c>
      <c r="Z99" s="27">
        <f>Y99*100/V99</f>
        <v>72</v>
      </c>
      <c r="AA99" s="28">
        <v>50</v>
      </c>
      <c r="AB99" s="29">
        <v>60</v>
      </c>
      <c r="AC99" s="29">
        <v>71</v>
      </c>
      <c r="AD99" s="29">
        <v>70</v>
      </c>
      <c r="AE99" s="27">
        <f>AD99*100/AA99</f>
        <v>140</v>
      </c>
    </row>
    <row r="100" spans="1:31" ht="22" x14ac:dyDescent="0.2">
      <c r="A100" s="39" t="s">
        <v>149</v>
      </c>
      <c r="B100" s="40" t="s">
        <v>150</v>
      </c>
      <c r="C100" s="41"/>
      <c r="D100" s="34"/>
      <c r="E100" s="35"/>
      <c r="F100" s="36"/>
      <c r="G100" s="156"/>
      <c r="H100" s="96"/>
      <c r="I100" s="157"/>
      <c r="J100" s="157"/>
      <c r="K100" s="36"/>
      <c r="L100" s="41"/>
      <c r="M100" s="34"/>
      <c r="N100" s="38"/>
      <c r="O100" s="35"/>
      <c r="P100" s="36"/>
      <c r="Q100" s="41"/>
      <c r="R100" s="34"/>
      <c r="S100" s="38"/>
      <c r="T100" s="35"/>
      <c r="U100" s="36"/>
      <c r="V100" s="41"/>
      <c r="W100" s="34"/>
      <c r="X100" s="34"/>
      <c r="Y100" s="35"/>
      <c r="Z100" s="36"/>
      <c r="AA100" s="41"/>
      <c r="AB100" s="34"/>
      <c r="AC100" s="34"/>
      <c r="AD100" s="35"/>
      <c r="AE100" s="36"/>
    </row>
    <row r="101" spans="1:31" ht="22" x14ac:dyDescent="0.2">
      <c r="A101" s="172">
        <v>86</v>
      </c>
      <c r="B101" s="31" t="s">
        <v>151</v>
      </c>
      <c r="C101" s="173">
        <v>50</v>
      </c>
      <c r="D101" s="174">
        <v>60</v>
      </c>
      <c r="E101" s="175">
        <v>46</v>
      </c>
      <c r="F101" s="80">
        <f>E101*100/C101</f>
        <v>92</v>
      </c>
      <c r="G101" s="173">
        <v>50</v>
      </c>
      <c r="H101" s="174">
        <v>65</v>
      </c>
      <c r="I101" s="175">
        <v>58</v>
      </c>
      <c r="J101" s="175">
        <v>48</v>
      </c>
      <c r="K101" s="80">
        <f>J101*100/G101</f>
        <v>96</v>
      </c>
      <c r="L101" s="81">
        <v>50</v>
      </c>
      <c r="M101" s="47">
        <v>65</v>
      </c>
      <c r="N101" s="176">
        <v>69</v>
      </c>
      <c r="O101" s="175">
        <v>69</v>
      </c>
      <c r="P101" s="27">
        <f t="shared" ref="P101:P103" si="67">O101*100/L101</f>
        <v>138</v>
      </c>
      <c r="Q101" s="81">
        <v>50</v>
      </c>
      <c r="R101" s="47">
        <v>65</v>
      </c>
      <c r="S101" s="176">
        <v>55</v>
      </c>
      <c r="T101" s="175">
        <v>52</v>
      </c>
      <c r="U101" s="27">
        <f>T101*100/Q101</f>
        <v>104</v>
      </c>
      <c r="V101" s="81">
        <v>50</v>
      </c>
      <c r="W101" s="47">
        <v>65</v>
      </c>
      <c r="X101" s="47">
        <v>61</v>
      </c>
      <c r="Y101" s="47">
        <v>58</v>
      </c>
      <c r="Z101" s="27">
        <f>Y101*100/V101</f>
        <v>116</v>
      </c>
      <c r="AA101" s="81">
        <v>50</v>
      </c>
      <c r="AB101" s="47">
        <v>65</v>
      </c>
      <c r="AC101" s="47">
        <v>56</v>
      </c>
      <c r="AD101" s="47">
        <v>54</v>
      </c>
      <c r="AE101" s="27">
        <f>AD101*100/AA101</f>
        <v>108</v>
      </c>
    </row>
    <row r="102" spans="1:31" ht="22" x14ac:dyDescent="0.2">
      <c r="A102" s="172">
        <v>87</v>
      </c>
      <c r="B102" s="31" t="s">
        <v>152</v>
      </c>
      <c r="C102" s="173">
        <v>50</v>
      </c>
      <c r="D102" s="174">
        <v>60</v>
      </c>
      <c r="E102" s="175">
        <v>46</v>
      </c>
      <c r="F102" s="80">
        <f>E102*100/C102</f>
        <v>92</v>
      </c>
      <c r="G102" s="177" t="s">
        <v>50</v>
      </c>
      <c r="H102" s="178" t="s">
        <v>50</v>
      </c>
      <c r="I102" s="179"/>
      <c r="J102" s="179" t="s">
        <v>50</v>
      </c>
      <c r="K102" s="180" t="s">
        <v>50</v>
      </c>
      <c r="L102" s="177" t="s">
        <v>50</v>
      </c>
      <c r="M102" s="178" t="s">
        <v>50</v>
      </c>
      <c r="N102" s="179"/>
      <c r="O102" s="179" t="s">
        <v>50</v>
      </c>
      <c r="P102" s="180" t="s">
        <v>50</v>
      </c>
      <c r="Q102" s="181">
        <v>30</v>
      </c>
      <c r="R102" s="182">
        <v>30</v>
      </c>
      <c r="S102" s="183">
        <v>32</v>
      </c>
      <c r="T102" s="183">
        <v>32</v>
      </c>
      <c r="U102" s="27">
        <f>T102*100/Q102</f>
        <v>106.66666666666667</v>
      </c>
      <c r="V102" s="182">
        <v>30</v>
      </c>
      <c r="W102" s="182">
        <v>30</v>
      </c>
      <c r="X102" s="182">
        <v>30</v>
      </c>
      <c r="Y102" s="182">
        <v>30</v>
      </c>
      <c r="Z102" s="184">
        <f>Y102*100/V102</f>
        <v>100</v>
      </c>
      <c r="AA102" s="182">
        <v>30</v>
      </c>
      <c r="AB102" s="182">
        <v>30</v>
      </c>
      <c r="AC102" s="182">
        <v>27</v>
      </c>
      <c r="AD102" s="182">
        <v>30</v>
      </c>
      <c r="AE102" s="184">
        <f>AD102*100/AA102</f>
        <v>100</v>
      </c>
    </row>
    <row r="103" spans="1:31" ht="21" x14ac:dyDescent="0.35">
      <c r="A103" s="185" t="s">
        <v>153</v>
      </c>
      <c r="B103" s="186"/>
      <c r="C103" s="187">
        <f>SUM(C5:C101)</f>
        <v>5167</v>
      </c>
      <c r="D103" s="188">
        <f>SUM(D5:D101)</f>
        <v>5393</v>
      </c>
      <c r="E103" s="189">
        <f>SUM(E5:E101)</f>
        <v>4406</v>
      </c>
      <c r="F103" s="190">
        <f>E103*100/C103</f>
        <v>85.27191794077801</v>
      </c>
      <c r="G103" s="187">
        <f>SUM(G5:G102)</f>
        <v>5032</v>
      </c>
      <c r="H103" s="188">
        <f>SUM(H5:H102)</f>
        <v>5291</v>
      </c>
      <c r="I103" s="191">
        <v>4102</v>
      </c>
      <c r="J103" s="191">
        <f>SUM(J5:J102)</f>
        <v>4095</v>
      </c>
      <c r="K103" s="190">
        <f t="shared" ref="K103" si="68">J103*100/G103</f>
        <v>81.379173290937999</v>
      </c>
      <c r="L103" s="187">
        <f>SUM(L5:L102)</f>
        <v>5052</v>
      </c>
      <c r="M103" s="188">
        <f>SUM(M5:M102)</f>
        <v>5576</v>
      </c>
      <c r="N103" s="191">
        <v>4020</v>
      </c>
      <c r="O103" s="188">
        <f>SUM(O5:O102)</f>
        <v>4572</v>
      </c>
      <c r="P103" s="190">
        <f t="shared" si="67"/>
        <v>90.498812351543947</v>
      </c>
      <c r="Q103" s="192">
        <v>4685</v>
      </c>
      <c r="R103" s="192">
        <v>5504</v>
      </c>
      <c r="S103" s="192">
        <f t="shared" ref="S103:T103" si="69">SUM(S5:S102)</f>
        <v>4718</v>
      </c>
      <c r="T103" s="192">
        <f t="shared" si="69"/>
        <v>4496</v>
      </c>
      <c r="U103" s="190">
        <f>T103*100/Q103</f>
        <v>95.965848452507998</v>
      </c>
      <c r="V103" s="192">
        <v>4905</v>
      </c>
      <c r="W103" s="192">
        <f t="shared" ref="W103" si="70">SUM(W5:W102)</f>
        <v>5928</v>
      </c>
      <c r="X103" s="192">
        <f t="shared" ref="X103:Y103" si="71">SUM(X5:X102)</f>
        <v>5018</v>
      </c>
      <c r="Y103" s="192">
        <f t="shared" si="71"/>
        <v>4832</v>
      </c>
      <c r="Z103" s="193">
        <f>Y103*100/V103</f>
        <v>98.511722731906218</v>
      </c>
      <c r="AA103" s="194">
        <v>4825</v>
      </c>
      <c r="AB103" s="188">
        <v>5600</v>
      </c>
      <c r="AC103" s="188">
        <v>4759</v>
      </c>
      <c r="AD103" s="195">
        <v>4584</v>
      </c>
      <c r="AE103" s="193">
        <f>AD103*100/AA103</f>
        <v>95.005181347150256</v>
      </c>
    </row>
    <row r="104" spans="1:31" ht="21" x14ac:dyDescent="0.35">
      <c r="A104" s="196"/>
      <c r="B104" s="197"/>
      <c r="C104" s="198"/>
      <c r="D104" s="199"/>
      <c r="E104" s="200"/>
      <c r="F104" s="201"/>
      <c r="G104" s="198"/>
      <c r="H104" s="199"/>
      <c r="I104" s="202"/>
      <c r="J104" s="202"/>
      <c r="K104" s="201"/>
      <c r="L104" s="198"/>
      <c r="M104" s="199"/>
      <c r="N104" s="202"/>
      <c r="O104" s="202"/>
      <c r="P104" s="201"/>
      <c r="Q104" s="203"/>
      <c r="R104" s="200"/>
      <c r="S104" s="202"/>
      <c r="T104" s="202"/>
      <c r="U104" s="201"/>
      <c r="V104" s="203"/>
      <c r="W104" s="199"/>
      <c r="X104" s="202"/>
      <c r="Y104" s="200"/>
      <c r="Z104" s="201"/>
      <c r="AA104" s="204" t="s">
        <v>154</v>
      </c>
      <c r="AB104" s="204"/>
      <c r="AC104" s="204"/>
      <c r="AD104" s="204"/>
      <c r="AE104" s="204"/>
    </row>
    <row r="105" spans="1:31" ht="24" customHeight="1" x14ac:dyDescent="0.35">
      <c r="A105" s="205" t="s">
        <v>155</v>
      </c>
      <c r="B105" s="205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6"/>
    </row>
    <row r="106" spans="1:31" ht="22" x14ac:dyDescent="0.2">
      <c r="A106" s="207" t="s">
        <v>156</v>
      </c>
      <c r="B106" s="208" t="s">
        <v>157</v>
      </c>
      <c r="C106" s="209"/>
      <c r="D106" s="210"/>
      <c r="E106" s="211"/>
      <c r="F106" s="212"/>
      <c r="G106" s="209"/>
      <c r="H106" s="210"/>
      <c r="I106" s="213"/>
      <c r="J106" s="211"/>
      <c r="K106" s="212"/>
      <c r="L106" s="209"/>
      <c r="M106" s="210"/>
      <c r="N106" s="213"/>
      <c r="O106" s="211"/>
      <c r="P106" s="212"/>
      <c r="Q106" s="209"/>
      <c r="R106" s="210"/>
      <c r="S106" s="213"/>
      <c r="T106" s="211"/>
      <c r="U106" s="212"/>
      <c r="V106" s="209"/>
      <c r="W106" s="210"/>
      <c r="X106" s="213"/>
      <c r="Y106" s="211"/>
      <c r="Z106" s="212"/>
      <c r="AA106" s="209"/>
      <c r="AB106" s="210"/>
      <c r="AC106" s="213"/>
      <c r="AD106" s="211"/>
      <c r="AE106" s="212"/>
    </row>
    <row r="107" spans="1:31" ht="21" x14ac:dyDescent="0.2">
      <c r="A107" s="22">
        <v>56</v>
      </c>
      <c r="B107" s="214" t="s">
        <v>158</v>
      </c>
      <c r="C107" s="28">
        <v>32</v>
      </c>
      <c r="D107" s="29">
        <v>32</v>
      </c>
      <c r="E107" s="30">
        <v>30</v>
      </c>
      <c r="F107" s="27">
        <f>E107*100/C107</f>
        <v>93.75</v>
      </c>
      <c r="G107" s="28">
        <v>32</v>
      </c>
      <c r="H107" s="29">
        <v>32</v>
      </c>
      <c r="I107" s="29">
        <v>32</v>
      </c>
      <c r="J107" s="29">
        <v>32</v>
      </c>
      <c r="K107" s="27">
        <f>J107*100/G107</f>
        <v>100</v>
      </c>
      <c r="L107" s="28">
        <v>32</v>
      </c>
      <c r="M107" s="29">
        <v>32</v>
      </c>
      <c r="N107" s="29">
        <v>32</v>
      </c>
      <c r="O107" s="29">
        <v>32</v>
      </c>
      <c r="P107" s="27">
        <f t="shared" ref="P107" si="72">O107*100/L107</f>
        <v>100</v>
      </c>
      <c r="Q107" s="28">
        <v>32</v>
      </c>
      <c r="R107" s="29">
        <v>32</v>
      </c>
      <c r="S107" s="29">
        <v>32</v>
      </c>
      <c r="T107" s="29">
        <v>32</v>
      </c>
      <c r="U107" s="27">
        <f>T107*100/Q107</f>
        <v>100</v>
      </c>
      <c r="V107" s="28">
        <v>32</v>
      </c>
      <c r="W107" s="29">
        <v>32</v>
      </c>
      <c r="X107" s="29">
        <v>32</v>
      </c>
      <c r="Y107" s="29">
        <v>32</v>
      </c>
      <c r="Z107" s="114">
        <f>Y107*100/V107</f>
        <v>100</v>
      </c>
      <c r="AA107" s="215">
        <v>32</v>
      </c>
      <c r="AB107" s="216"/>
      <c r="AC107" s="216"/>
      <c r="AD107" s="216"/>
      <c r="AE107" s="217">
        <f t="shared" ref="AE107" si="73">AD107*100/AA107</f>
        <v>0</v>
      </c>
    </row>
    <row r="108" spans="1:31" ht="22" x14ac:dyDescent="0.2">
      <c r="A108" s="39" t="s">
        <v>138</v>
      </c>
      <c r="B108" s="40" t="s">
        <v>139</v>
      </c>
      <c r="C108" s="41"/>
      <c r="D108" s="34"/>
      <c r="E108" s="35"/>
      <c r="F108" s="36"/>
      <c r="G108" s="43"/>
      <c r="H108" s="44"/>
      <c r="I108" s="45"/>
      <c r="J108" s="45"/>
      <c r="K108" s="36"/>
      <c r="L108" s="41"/>
      <c r="M108" s="34"/>
      <c r="N108" s="38"/>
      <c r="O108" s="35"/>
      <c r="P108" s="36"/>
      <c r="Q108" s="41"/>
      <c r="R108" s="34"/>
      <c r="S108" s="38"/>
      <c r="T108" s="35"/>
      <c r="U108" s="36"/>
      <c r="V108" s="41"/>
      <c r="W108" s="34"/>
      <c r="X108" s="34"/>
      <c r="Y108" s="35"/>
      <c r="Z108" s="36"/>
      <c r="AA108" s="41"/>
      <c r="AB108" s="34"/>
      <c r="AC108" s="34"/>
      <c r="AD108" s="35"/>
      <c r="AE108" s="36"/>
    </row>
    <row r="109" spans="1:31" ht="22" x14ac:dyDescent="0.35">
      <c r="A109" s="22">
        <v>80</v>
      </c>
      <c r="B109" s="62" t="s">
        <v>159</v>
      </c>
      <c r="C109" s="119">
        <v>10</v>
      </c>
      <c r="D109" s="120">
        <v>12</v>
      </c>
      <c r="E109" s="30">
        <v>12</v>
      </c>
      <c r="F109" s="27">
        <f>E109*100/C109</f>
        <v>120</v>
      </c>
      <c r="G109" s="119">
        <v>10</v>
      </c>
      <c r="H109" s="120">
        <v>26</v>
      </c>
      <c r="I109" s="121" t="s">
        <v>121</v>
      </c>
      <c r="J109" s="30">
        <v>5</v>
      </c>
      <c r="K109" s="27">
        <f>J109*100/G109</f>
        <v>50</v>
      </c>
      <c r="L109" s="119">
        <v>10</v>
      </c>
      <c r="M109" s="120">
        <v>26</v>
      </c>
      <c r="N109" s="121" t="s">
        <v>121</v>
      </c>
      <c r="O109" s="30">
        <v>1</v>
      </c>
      <c r="P109" s="27">
        <f>O109*100/L109</f>
        <v>10</v>
      </c>
      <c r="Q109" s="119">
        <v>10</v>
      </c>
      <c r="R109" s="120">
        <v>12</v>
      </c>
      <c r="S109" s="121">
        <v>0</v>
      </c>
      <c r="T109" s="30">
        <v>0</v>
      </c>
      <c r="U109" s="27">
        <f>T109*100/Q109</f>
        <v>0</v>
      </c>
      <c r="V109" s="218">
        <v>10</v>
      </c>
      <c r="W109" s="219" t="s">
        <v>160</v>
      </c>
      <c r="X109" s="220"/>
      <c r="Y109" s="221"/>
      <c r="Z109" s="27">
        <f>Y109*100/V109</f>
        <v>0</v>
      </c>
      <c r="AA109" s="222">
        <v>10</v>
      </c>
      <c r="AB109" s="223" t="s">
        <v>160</v>
      </c>
      <c r="AC109" s="224"/>
      <c r="AD109" s="225"/>
      <c r="AE109" s="27">
        <f>AD109*100/AA109</f>
        <v>0</v>
      </c>
    </row>
    <row r="110" spans="1:31" ht="22.5" customHeight="1" x14ac:dyDescent="0.35">
      <c r="A110" s="22">
        <v>81</v>
      </c>
      <c r="B110" s="62" t="s">
        <v>161</v>
      </c>
      <c r="C110" s="119"/>
      <c r="D110" s="120"/>
      <c r="E110" s="30"/>
      <c r="F110" s="27"/>
      <c r="G110" s="119">
        <v>30</v>
      </c>
      <c r="H110" s="120">
        <v>21</v>
      </c>
      <c r="I110" s="121" t="s">
        <v>121</v>
      </c>
      <c r="J110" s="30">
        <v>20</v>
      </c>
      <c r="K110" s="27">
        <f>J110*100/G110</f>
        <v>66.666666666666671</v>
      </c>
      <c r="L110" s="144" t="s">
        <v>162</v>
      </c>
      <c r="M110" s="145"/>
      <c r="N110" s="145"/>
      <c r="O110" s="145"/>
      <c r="P110" s="145"/>
      <c r="Q110" s="145"/>
      <c r="R110" s="145"/>
      <c r="S110" s="145"/>
      <c r="T110" s="145"/>
      <c r="U110" s="146"/>
      <c r="V110" s="218">
        <v>10</v>
      </c>
      <c r="W110" s="219" t="s">
        <v>160</v>
      </c>
      <c r="X110" s="220"/>
      <c r="Y110" s="221"/>
      <c r="Z110" s="114">
        <f>Y110*100/V110</f>
        <v>0</v>
      </c>
      <c r="AA110" s="222">
        <v>10</v>
      </c>
      <c r="AB110" s="223" t="s">
        <v>160</v>
      </c>
      <c r="AC110" s="224"/>
      <c r="AD110" s="225"/>
      <c r="AE110" s="114">
        <f>AD110*100/AA110</f>
        <v>0</v>
      </c>
    </row>
    <row r="111" spans="1:31" ht="22" x14ac:dyDescent="0.35">
      <c r="A111" s="22">
        <v>82</v>
      </c>
      <c r="B111" s="51" t="s">
        <v>163</v>
      </c>
      <c r="C111" s="52">
        <v>12</v>
      </c>
      <c r="D111" s="53">
        <v>15</v>
      </c>
      <c r="E111" s="54">
        <v>16</v>
      </c>
      <c r="F111" s="27">
        <f>E111*100/C111</f>
        <v>133.33333333333334</v>
      </c>
      <c r="G111" s="52">
        <v>14</v>
      </c>
      <c r="H111" s="53">
        <v>2</v>
      </c>
      <c r="I111" s="54">
        <v>1</v>
      </c>
      <c r="J111" s="54">
        <v>16</v>
      </c>
      <c r="K111" s="27">
        <f>J111*100/G111</f>
        <v>114.28571428571429</v>
      </c>
      <c r="L111" s="72">
        <v>14</v>
      </c>
      <c r="M111" s="56" t="s">
        <v>29</v>
      </c>
      <c r="N111" s="57"/>
      <c r="O111" s="59">
        <v>15</v>
      </c>
      <c r="P111" s="27">
        <f>O111*100/L111</f>
        <v>107.14285714285714</v>
      </c>
      <c r="Q111" s="72">
        <v>12</v>
      </c>
      <c r="R111" s="58">
        <v>15</v>
      </c>
      <c r="S111" s="59">
        <v>4</v>
      </c>
      <c r="T111" s="59">
        <v>4</v>
      </c>
      <c r="U111" s="27">
        <f>T111*100/Q111</f>
        <v>33.333333333333336</v>
      </c>
      <c r="V111" s="218">
        <v>12</v>
      </c>
      <c r="W111" s="219" t="s">
        <v>160</v>
      </c>
      <c r="X111" s="220"/>
      <c r="Y111" s="221"/>
      <c r="Z111" s="114">
        <f>Y111*100/V111</f>
        <v>0</v>
      </c>
      <c r="AA111" s="222">
        <v>12</v>
      </c>
      <c r="AB111" s="223" t="s">
        <v>160</v>
      </c>
      <c r="AC111" s="224"/>
      <c r="AD111" s="225"/>
      <c r="AE111" s="114">
        <f>AD111*100/AA111</f>
        <v>0</v>
      </c>
    </row>
    <row r="112" spans="1:31" ht="22" x14ac:dyDescent="0.2">
      <c r="A112" s="226" t="s">
        <v>164</v>
      </c>
      <c r="B112" s="40" t="s">
        <v>165</v>
      </c>
      <c r="C112" s="95"/>
      <c r="D112" s="96"/>
      <c r="E112" s="97"/>
      <c r="F112" s="36"/>
      <c r="G112" s="43"/>
      <c r="H112" s="44"/>
      <c r="I112" s="45"/>
      <c r="J112" s="45"/>
      <c r="K112" s="36"/>
      <c r="L112" s="95"/>
      <c r="M112" s="96"/>
      <c r="N112" s="96"/>
      <c r="O112" s="97"/>
      <c r="P112" s="36"/>
      <c r="Q112" s="95"/>
      <c r="R112" s="96"/>
      <c r="S112" s="96"/>
      <c r="T112" s="97"/>
      <c r="U112" s="36"/>
      <c r="V112" s="95"/>
      <c r="W112" s="96"/>
      <c r="X112" s="157"/>
      <c r="Y112" s="35"/>
      <c r="Z112" s="36"/>
      <c r="AA112" s="95"/>
      <c r="AB112" s="96"/>
      <c r="AC112" s="157"/>
      <c r="AD112" s="35"/>
      <c r="AE112" s="36"/>
    </row>
    <row r="113" spans="1:31" ht="39.75" customHeight="1" x14ac:dyDescent="0.2">
      <c r="A113" s="22">
        <v>39</v>
      </c>
      <c r="B113" s="227" t="s">
        <v>166</v>
      </c>
      <c r="C113" s="72">
        <v>40</v>
      </c>
      <c r="D113" s="58">
        <v>40</v>
      </c>
      <c r="E113" s="59">
        <v>8</v>
      </c>
      <c r="F113" s="27">
        <f t="shared" ref="F113:F120" si="74">E113*100/C113</f>
        <v>20</v>
      </c>
      <c r="G113" s="72">
        <v>40</v>
      </c>
      <c r="H113" s="58">
        <v>40</v>
      </c>
      <c r="I113" s="161" t="s">
        <v>167</v>
      </c>
      <c r="J113" s="228">
        <v>14</v>
      </c>
      <c r="K113" s="27">
        <f t="shared" ref="K113:K120" si="75">J113*100/G113</f>
        <v>35</v>
      </c>
      <c r="L113" s="72">
        <v>40</v>
      </c>
      <c r="M113" s="58">
        <v>40</v>
      </c>
      <c r="N113" s="161" t="s">
        <v>167</v>
      </c>
      <c r="O113" s="228">
        <v>72</v>
      </c>
      <c r="P113" s="27">
        <f t="shared" ref="P113:P127" si="76">O113*100/L113</f>
        <v>180</v>
      </c>
      <c r="Q113" s="72">
        <v>40</v>
      </c>
      <c r="R113" s="58">
        <v>40</v>
      </c>
      <c r="S113" s="161" t="s">
        <v>167</v>
      </c>
      <c r="T113" s="229">
        <v>155</v>
      </c>
      <c r="U113" s="27">
        <f t="shared" ref="U113:U129" si="77">T113*100/Q113</f>
        <v>387.5</v>
      </c>
      <c r="V113" s="72">
        <v>40</v>
      </c>
      <c r="W113" s="58">
        <v>40</v>
      </c>
      <c r="X113" s="161" t="s">
        <v>167</v>
      </c>
      <c r="Y113" s="229">
        <v>74</v>
      </c>
      <c r="Z113" s="114">
        <f t="shared" ref="Z113:Z129" si="78">Y113*100/V113</f>
        <v>185</v>
      </c>
      <c r="AA113" s="72">
        <v>40</v>
      </c>
      <c r="AB113" s="58">
        <v>40</v>
      </c>
      <c r="AC113" s="79"/>
      <c r="AD113" s="230" t="s">
        <v>168</v>
      </c>
      <c r="AE113" s="231"/>
    </row>
    <row r="114" spans="1:31" ht="22" x14ac:dyDescent="0.2">
      <c r="A114" s="22">
        <v>40</v>
      </c>
      <c r="B114" s="51" t="s">
        <v>169</v>
      </c>
      <c r="C114" s="52">
        <v>40</v>
      </c>
      <c r="D114" s="53">
        <v>40</v>
      </c>
      <c r="E114" s="54">
        <v>13</v>
      </c>
      <c r="F114" s="27">
        <f t="shared" si="74"/>
        <v>32.5</v>
      </c>
      <c r="G114" s="52">
        <v>30</v>
      </c>
      <c r="H114" s="53">
        <v>40</v>
      </c>
      <c r="I114" s="232"/>
      <c r="J114" s="233">
        <v>27</v>
      </c>
      <c r="K114" s="27">
        <f t="shared" si="75"/>
        <v>90</v>
      </c>
      <c r="L114" s="52">
        <v>30</v>
      </c>
      <c r="M114" s="53">
        <v>40</v>
      </c>
      <c r="N114" s="232"/>
      <c r="O114" s="233">
        <v>43</v>
      </c>
      <c r="P114" s="27">
        <f t="shared" si="76"/>
        <v>143.33333333333334</v>
      </c>
      <c r="Q114" s="52">
        <v>50</v>
      </c>
      <c r="R114" s="53">
        <v>50</v>
      </c>
      <c r="S114" s="232"/>
      <c r="T114" s="234">
        <v>79</v>
      </c>
      <c r="U114" s="27">
        <f t="shared" si="77"/>
        <v>158</v>
      </c>
      <c r="V114" s="72">
        <v>50</v>
      </c>
      <c r="W114" s="58">
        <v>50</v>
      </c>
      <c r="X114" s="232"/>
      <c r="Y114" s="234">
        <v>43</v>
      </c>
      <c r="Z114" s="114">
        <f t="shared" si="78"/>
        <v>86</v>
      </c>
      <c r="AA114" s="72">
        <v>50</v>
      </c>
      <c r="AB114" s="58">
        <v>50</v>
      </c>
      <c r="AC114" s="235"/>
      <c r="AD114" s="236"/>
      <c r="AE114" s="237"/>
    </row>
    <row r="115" spans="1:31" ht="22" x14ac:dyDescent="0.2">
      <c r="A115" s="22">
        <v>41</v>
      </c>
      <c r="B115" s="51" t="s">
        <v>170</v>
      </c>
      <c r="C115" s="52">
        <v>50</v>
      </c>
      <c r="D115" s="53">
        <v>50</v>
      </c>
      <c r="E115" s="54">
        <v>23</v>
      </c>
      <c r="F115" s="27">
        <f t="shared" si="74"/>
        <v>46</v>
      </c>
      <c r="G115" s="52">
        <v>50</v>
      </c>
      <c r="H115" s="53">
        <v>50</v>
      </c>
      <c r="I115" s="232"/>
      <c r="J115" s="233">
        <v>46</v>
      </c>
      <c r="K115" s="27">
        <f t="shared" si="75"/>
        <v>92</v>
      </c>
      <c r="L115" s="52">
        <v>50</v>
      </c>
      <c r="M115" s="53">
        <v>50</v>
      </c>
      <c r="N115" s="232"/>
      <c r="O115" s="233">
        <v>41</v>
      </c>
      <c r="P115" s="27">
        <f t="shared" si="76"/>
        <v>82</v>
      </c>
      <c r="Q115" s="52">
        <v>40</v>
      </c>
      <c r="R115" s="53">
        <v>40</v>
      </c>
      <c r="S115" s="232"/>
      <c r="T115" s="234">
        <v>125</v>
      </c>
      <c r="U115" s="27">
        <f t="shared" si="77"/>
        <v>312.5</v>
      </c>
      <c r="V115" s="72">
        <v>40</v>
      </c>
      <c r="W115" s="58">
        <v>40</v>
      </c>
      <c r="X115" s="232"/>
      <c r="Y115" s="234">
        <v>35</v>
      </c>
      <c r="Z115" s="114">
        <f t="shared" si="78"/>
        <v>87.5</v>
      </c>
      <c r="AA115" s="72">
        <v>40</v>
      </c>
      <c r="AB115" s="58">
        <v>40</v>
      </c>
      <c r="AC115" s="235"/>
      <c r="AD115" s="236"/>
      <c r="AE115" s="237"/>
    </row>
    <row r="116" spans="1:31" ht="22" x14ac:dyDescent="0.2">
      <c r="A116" s="22">
        <v>42</v>
      </c>
      <c r="B116" s="51" t="s">
        <v>171</v>
      </c>
      <c r="C116" s="52">
        <v>80</v>
      </c>
      <c r="D116" s="53">
        <v>80</v>
      </c>
      <c r="E116" s="54">
        <v>40</v>
      </c>
      <c r="F116" s="27">
        <f t="shared" si="74"/>
        <v>50</v>
      </c>
      <c r="G116" s="52">
        <v>93</v>
      </c>
      <c r="H116" s="53">
        <v>80</v>
      </c>
      <c r="I116" s="232"/>
      <c r="J116" s="233">
        <v>51</v>
      </c>
      <c r="K116" s="27">
        <f t="shared" si="75"/>
        <v>54.838709677419352</v>
      </c>
      <c r="L116" s="52">
        <v>95</v>
      </c>
      <c r="M116" s="53">
        <v>80</v>
      </c>
      <c r="N116" s="232"/>
      <c r="O116" s="233">
        <v>55</v>
      </c>
      <c r="P116" s="27">
        <f t="shared" si="76"/>
        <v>57.89473684210526</v>
      </c>
      <c r="Q116" s="52">
        <v>105</v>
      </c>
      <c r="R116" s="53">
        <v>105</v>
      </c>
      <c r="S116" s="232"/>
      <c r="T116" s="234">
        <v>100</v>
      </c>
      <c r="U116" s="27">
        <f t="shared" si="77"/>
        <v>95.238095238095241</v>
      </c>
      <c r="V116" s="72">
        <v>108</v>
      </c>
      <c r="W116" s="58">
        <v>108</v>
      </c>
      <c r="X116" s="232"/>
      <c r="Y116" s="234">
        <v>58</v>
      </c>
      <c r="Z116" s="114">
        <f t="shared" si="78"/>
        <v>53.703703703703702</v>
      </c>
      <c r="AA116" s="72">
        <v>111</v>
      </c>
      <c r="AB116" s="58">
        <v>108</v>
      </c>
      <c r="AC116" s="235"/>
      <c r="AD116" s="236"/>
      <c r="AE116" s="237"/>
    </row>
    <row r="117" spans="1:31" ht="22" x14ac:dyDescent="0.2">
      <c r="A117" s="22">
        <v>43</v>
      </c>
      <c r="B117" s="51" t="s">
        <v>172</v>
      </c>
      <c r="C117" s="52">
        <v>227</v>
      </c>
      <c r="D117" s="53">
        <v>227</v>
      </c>
      <c r="E117" s="54">
        <v>90</v>
      </c>
      <c r="F117" s="27">
        <f t="shared" si="74"/>
        <v>39.647577092511014</v>
      </c>
      <c r="G117" s="52">
        <v>165</v>
      </c>
      <c r="H117" s="53">
        <v>227</v>
      </c>
      <c r="I117" s="232"/>
      <c r="J117" s="233">
        <v>102</v>
      </c>
      <c r="K117" s="27">
        <f t="shared" si="75"/>
        <v>61.81818181818182</v>
      </c>
      <c r="L117" s="52">
        <v>170</v>
      </c>
      <c r="M117" s="53">
        <v>227</v>
      </c>
      <c r="N117" s="232"/>
      <c r="O117" s="233">
        <v>108</v>
      </c>
      <c r="P117" s="27">
        <f t="shared" si="76"/>
        <v>63.529411764705884</v>
      </c>
      <c r="Q117" s="52">
        <v>205</v>
      </c>
      <c r="R117" s="53">
        <v>205</v>
      </c>
      <c r="S117" s="232"/>
      <c r="T117" s="234">
        <v>242</v>
      </c>
      <c r="U117" s="27">
        <f t="shared" si="77"/>
        <v>118.04878048780488</v>
      </c>
      <c r="V117" s="72">
        <v>207</v>
      </c>
      <c r="W117" s="58">
        <v>207</v>
      </c>
      <c r="X117" s="232"/>
      <c r="Y117" s="234">
        <v>129</v>
      </c>
      <c r="Z117" s="114">
        <f t="shared" si="78"/>
        <v>62.318840579710148</v>
      </c>
      <c r="AA117" s="72">
        <v>209</v>
      </c>
      <c r="AB117" s="58">
        <v>207</v>
      </c>
      <c r="AC117" s="235"/>
      <c r="AD117" s="236"/>
      <c r="AE117" s="237"/>
    </row>
    <row r="118" spans="1:31" ht="22" x14ac:dyDescent="0.2">
      <c r="A118" s="22">
        <v>44</v>
      </c>
      <c r="B118" s="51" t="s">
        <v>173</v>
      </c>
      <c r="C118" s="52">
        <v>129</v>
      </c>
      <c r="D118" s="53">
        <v>129</v>
      </c>
      <c r="E118" s="54">
        <v>21</v>
      </c>
      <c r="F118" s="27">
        <f t="shared" si="74"/>
        <v>16.279069767441861</v>
      </c>
      <c r="G118" s="52">
        <v>62</v>
      </c>
      <c r="H118" s="53">
        <v>129</v>
      </c>
      <c r="I118" s="232"/>
      <c r="J118" s="233">
        <v>45</v>
      </c>
      <c r="K118" s="27">
        <f t="shared" si="75"/>
        <v>72.58064516129032</v>
      </c>
      <c r="L118" s="52">
        <v>64</v>
      </c>
      <c r="M118" s="53">
        <v>129</v>
      </c>
      <c r="N118" s="232"/>
      <c r="O118" s="233">
        <v>49</v>
      </c>
      <c r="P118" s="27">
        <f t="shared" si="76"/>
        <v>76.5625</v>
      </c>
      <c r="Q118" s="52">
        <v>104</v>
      </c>
      <c r="R118" s="53">
        <v>104</v>
      </c>
      <c r="S118" s="232"/>
      <c r="T118" s="234">
        <v>92</v>
      </c>
      <c r="U118" s="27">
        <f t="shared" si="77"/>
        <v>88.461538461538467</v>
      </c>
      <c r="V118" s="72">
        <v>105</v>
      </c>
      <c r="W118" s="58">
        <v>105</v>
      </c>
      <c r="X118" s="232"/>
      <c r="Y118" s="234">
        <v>54</v>
      </c>
      <c r="Z118" s="114">
        <f t="shared" si="78"/>
        <v>51.428571428571431</v>
      </c>
      <c r="AA118" s="72">
        <v>107</v>
      </c>
      <c r="AB118" s="58">
        <v>105</v>
      </c>
      <c r="AC118" s="235"/>
      <c r="AD118" s="236"/>
      <c r="AE118" s="237"/>
    </row>
    <row r="119" spans="1:31" ht="22" x14ac:dyDescent="0.2">
      <c r="A119" s="22">
        <v>45</v>
      </c>
      <c r="B119" s="51" t="s">
        <v>174</v>
      </c>
      <c r="C119" s="52">
        <v>70</v>
      </c>
      <c r="D119" s="53">
        <v>70</v>
      </c>
      <c r="E119" s="54">
        <v>20</v>
      </c>
      <c r="F119" s="27">
        <f t="shared" si="74"/>
        <v>28.571428571428573</v>
      </c>
      <c r="G119" s="52">
        <v>52</v>
      </c>
      <c r="H119" s="53">
        <v>70</v>
      </c>
      <c r="I119" s="232"/>
      <c r="J119" s="233">
        <v>24</v>
      </c>
      <c r="K119" s="27">
        <f t="shared" si="75"/>
        <v>46.153846153846153</v>
      </c>
      <c r="L119" s="52">
        <v>58</v>
      </c>
      <c r="M119" s="53">
        <v>70</v>
      </c>
      <c r="N119" s="232"/>
      <c r="O119" s="233">
        <v>20</v>
      </c>
      <c r="P119" s="27">
        <f t="shared" si="76"/>
        <v>34.482758620689658</v>
      </c>
      <c r="Q119" s="52">
        <v>41</v>
      </c>
      <c r="R119" s="53">
        <v>41</v>
      </c>
      <c r="S119" s="232"/>
      <c r="T119" s="234">
        <v>48</v>
      </c>
      <c r="U119" s="27">
        <f t="shared" si="77"/>
        <v>117.07317073170732</v>
      </c>
      <c r="V119" s="72">
        <v>42</v>
      </c>
      <c r="W119" s="58">
        <v>42</v>
      </c>
      <c r="X119" s="232"/>
      <c r="Y119" s="234">
        <v>24</v>
      </c>
      <c r="Z119" s="114">
        <f t="shared" si="78"/>
        <v>57.142857142857146</v>
      </c>
      <c r="AA119" s="72">
        <v>42</v>
      </c>
      <c r="AB119" s="58">
        <v>42</v>
      </c>
      <c r="AC119" s="235"/>
      <c r="AD119" s="236"/>
      <c r="AE119" s="237"/>
    </row>
    <row r="120" spans="1:31" ht="19.5" customHeight="1" x14ac:dyDescent="0.2">
      <c r="A120" s="22">
        <v>46</v>
      </c>
      <c r="B120" s="51" t="s">
        <v>175</v>
      </c>
      <c r="C120" s="52">
        <v>120</v>
      </c>
      <c r="D120" s="53">
        <v>120</v>
      </c>
      <c r="E120" s="54">
        <v>29</v>
      </c>
      <c r="F120" s="27">
        <f t="shared" si="74"/>
        <v>24.166666666666668</v>
      </c>
      <c r="G120" s="52">
        <v>60</v>
      </c>
      <c r="H120" s="53">
        <v>120</v>
      </c>
      <c r="I120" s="232"/>
      <c r="J120" s="233">
        <v>31</v>
      </c>
      <c r="K120" s="27">
        <f t="shared" si="75"/>
        <v>51.666666666666664</v>
      </c>
      <c r="L120" s="52">
        <v>60</v>
      </c>
      <c r="M120" s="53">
        <v>120</v>
      </c>
      <c r="N120" s="232"/>
      <c r="O120" s="233">
        <v>45</v>
      </c>
      <c r="P120" s="27">
        <f t="shared" si="76"/>
        <v>75</v>
      </c>
      <c r="Q120" s="52">
        <v>60</v>
      </c>
      <c r="R120" s="53">
        <v>60</v>
      </c>
      <c r="S120" s="232"/>
      <c r="T120" s="234">
        <v>73</v>
      </c>
      <c r="U120" s="27">
        <f t="shared" si="77"/>
        <v>121.66666666666667</v>
      </c>
      <c r="V120" s="72">
        <v>60</v>
      </c>
      <c r="W120" s="58">
        <v>60</v>
      </c>
      <c r="X120" s="232"/>
      <c r="Y120" s="234">
        <v>23</v>
      </c>
      <c r="Z120" s="114">
        <f t="shared" si="78"/>
        <v>38.333333333333336</v>
      </c>
      <c r="AA120" s="72"/>
      <c r="AB120" s="58"/>
      <c r="AC120" s="235"/>
      <c r="AD120" s="236"/>
      <c r="AE120" s="237"/>
    </row>
    <row r="121" spans="1:31" ht="22" x14ac:dyDescent="0.2">
      <c r="A121" s="22">
        <v>47</v>
      </c>
      <c r="B121" s="51" t="s">
        <v>176</v>
      </c>
      <c r="C121" s="52">
        <v>15</v>
      </c>
      <c r="D121" s="53">
        <v>15</v>
      </c>
      <c r="E121" s="54">
        <v>0</v>
      </c>
      <c r="F121" s="27">
        <v>0</v>
      </c>
      <c r="G121" s="52">
        <v>15</v>
      </c>
      <c r="H121" s="53">
        <v>15</v>
      </c>
      <c r="I121" s="232"/>
      <c r="J121" s="233">
        <v>0</v>
      </c>
      <c r="K121" s="27">
        <v>0</v>
      </c>
      <c r="L121" s="52">
        <v>15</v>
      </c>
      <c r="M121" s="53">
        <v>15</v>
      </c>
      <c r="N121" s="232"/>
      <c r="O121" s="233">
        <v>1</v>
      </c>
      <c r="P121" s="27">
        <f t="shared" si="76"/>
        <v>6.666666666666667</v>
      </c>
      <c r="Q121" s="52">
        <v>7</v>
      </c>
      <c r="R121" s="53">
        <v>7</v>
      </c>
      <c r="S121" s="232"/>
      <c r="T121" s="234">
        <v>10</v>
      </c>
      <c r="U121" s="27">
        <f t="shared" si="77"/>
        <v>142.85714285714286</v>
      </c>
      <c r="V121" s="72">
        <v>8</v>
      </c>
      <c r="W121" s="58">
        <v>8</v>
      </c>
      <c r="X121" s="232"/>
      <c r="Y121" s="234">
        <v>4</v>
      </c>
      <c r="Z121" s="114">
        <f t="shared" si="78"/>
        <v>50</v>
      </c>
      <c r="AA121" s="72">
        <v>9</v>
      </c>
      <c r="AB121" s="58">
        <v>8</v>
      </c>
      <c r="AC121" s="235"/>
      <c r="AD121" s="236"/>
      <c r="AE121" s="237"/>
    </row>
    <row r="122" spans="1:31" ht="22" x14ac:dyDescent="0.2">
      <c r="A122" s="22">
        <v>48</v>
      </c>
      <c r="B122" s="51" t="s">
        <v>177</v>
      </c>
      <c r="C122" s="52">
        <v>10</v>
      </c>
      <c r="D122" s="53">
        <v>10</v>
      </c>
      <c r="E122" s="54">
        <v>7</v>
      </c>
      <c r="F122" s="27">
        <f t="shared" ref="F122:F129" si="79">E122*100/C122</f>
        <v>70</v>
      </c>
      <c r="G122" s="52">
        <v>12</v>
      </c>
      <c r="H122" s="53">
        <v>10</v>
      </c>
      <c r="I122" s="232"/>
      <c r="J122" s="233">
        <v>3</v>
      </c>
      <c r="K122" s="27">
        <f t="shared" ref="K122:K129" si="80">J122*100/G122</f>
        <v>25</v>
      </c>
      <c r="L122" s="52">
        <v>14</v>
      </c>
      <c r="M122" s="53">
        <v>10</v>
      </c>
      <c r="N122" s="232"/>
      <c r="O122" s="233">
        <v>6</v>
      </c>
      <c r="P122" s="27">
        <f t="shared" si="76"/>
        <v>42.857142857142854</v>
      </c>
      <c r="Q122" s="52">
        <v>9</v>
      </c>
      <c r="R122" s="53">
        <v>9</v>
      </c>
      <c r="S122" s="232"/>
      <c r="T122" s="234">
        <v>10</v>
      </c>
      <c r="U122" s="27">
        <f t="shared" si="77"/>
        <v>111.11111111111111</v>
      </c>
      <c r="V122" s="72">
        <v>12</v>
      </c>
      <c r="W122" s="58">
        <v>12</v>
      </c>
      <c r="X122" s="232"/>
      <c r="Y122" s="234">
        <v>9</v>
      </c>
      <c r="Z122" s="114">
        <f t="shared" si="78"/>
        <v>75</v>
      </c>
      <c r="AA122" s="72">
        <v>15</v>
      </c>
      <c r="AB122" s="58">
        <v>12</v>
      </c>
      <c r="AC122" s="235"/>
      <c r="AD122" s="236"/>
      <c r="AE122" s="237"/>
    </row>
    <row r="123" spans="1:31" ht="22" x14ac:dyDescent="0.2">
      <c r="A123" s="22">
        <v>49</v>
      </c>
      <c r="B123" s="51" t="s">
        <v>178</v>
      </c>
      <c r="C123" s="52">
        <v>15</v>
      </c>
      <c r="D123" s="53">
        <v>15</v>
      </c>
      <c r="E123" s="54">
        <v>1</v>
      </c>
      <c r="F123" s="27">
        <f t="shared" si="79"/>
        <v>6.666666666666667</v>
      </c>
      <c r="G123" s="52">
        <v>15</v>
      </c>
      <c r="H123" s="53">
        <v>15</v>
      </c>
      <c r="I123" s="232"/>
      <c r="J123" s="233">
        <v>2</v>
      </c>
      <c r="K123" s="27">
        <f t="shared" si="80"/>
        <v>13.333333333333334</v>
      </c>
      <c r="L123" s="52">
        <v>15</v>
      </c>
      <c r="M123" s="53">
        <v>15</v>
      </c>
      <c r="N123" s="232"/>
      <c r="O123" s="233">
        <v>4</v>
      </c>
      <c r="P123" s="27">
        <f t="shared" si="76"/>
        <v>26.666666666666668</v>
      </c>
      <c r="Q123" s="52">
        <v>10</v>
      </c>
      <c r="R123" s="53">
        <v>10</v>
      </c>
      <c r="S123" s="232"/>
      <c r="T123" s="234">
        <v>5</v>
      </c>
      <c r="U123" s="27">
        <f t="shared" si="77"/>
        <v>50</v>
      </c>
      <c r="V123" s="72">
        <v>10</v>
      </c>
      <c r="W123" s="58">
        <v>10</v>
      </c>
      <c r="X123" s="232"/>
      <c r="Y123" s="234">
        <v>4</v>
      </c>
      <c r="Z123" s="114">
        <f t="shared" si="78"/>
        <v>40</v>
      </c>
      <c r="AA123" s="72">
        <v>10</v>
      </c>
      <c r="AB123" s="58">
        <v>10</v>
      </c>
      <c r="AC123" s="235"/>
      <c r="AD123" s="236"/>
      <c r="AE123" s="237"/>
    </row>
    <row r="124" spans="1:31" ht="22" x14ac:dyDescent="0.2">
      <c r="A124" s="22">
        <v>50</v>
      </c>
      <c r="B124" s="51" t="s">
        <v>179</v>
      </c>
      <c r="C124" s="52">
        <v>40</v>
      </c>
      <c r="D124" s="53">
        <v>40</v>
      </c>
      <c r="E124" s="54">
        <v>11</v>
      </c>
      <c r="F124" s="27">
        <f t="shared" si="79"/>
        <v>27.5</v>
      </c>
      <c r="G124" s="52">
        <v>25</v>
      </c>
      <c r="H124" s="53">
        <v>40</v>
      </c>
      <c r="I124" s="232"/>
      <c r="J124" s="233">
        <v>29</v>
      </c>
      <c r="K124" s="27">
        <f t="shared" si="80"/>
        <v>116</v>
      </c>
      <c r="L124" s="52">
        <v>25</v>
      </c>
      <c r="M124" s="53">
        <v>40</v>
      </c>
      <c r="N124" s="232"/>
      <c r="O124" s="233">
        <v>51</v>
      </c>
      <c r="P124" s="27">
        <f t="shared" si="76"/>
        <v>204</v>
      </c>
      <c r="Q124" s="52">
        <v>25</v>
      </c>
      <c r="R124" s="53">
        <v>25</v>
      </c>
      <c r="S124" s="232"/>
      <c r="T124" s="234">
        <v>56</v>
      </c>
      <c r="U124" s="27">
        <f t="shared" si="77"/>
        <v>224</v>
      </c>
      <c r="V124" s="72">
        <v>25</v>
      </c>
      <c r="W124" s="58">
        <v>25</v>
      </c>
      <c r="X124" s="232"/>
      <c r="Y124" s="234">
        <v>39</v>
      </c>
      <c r="Z124" s="114">
        <f t="shared" si="78"/>
        <v>156</v>
      </c>
      <c r="AA124" s="72">
        <v>25</v>
      </c>
      <c r="AB124" s="58">
        <v>25</v>
      </c>
      <c r="AC124" s="235"/>
      <c r="AD124" s="236"/>
      <c r="AE124" s="237"/>
    </row>
    <row r="125" spans="1:31" ht="21" x14ac:dyDescent="0.2">
      <c r="A125" s="22">
        <v>51</v>
      </c>
      <c r="B125" s="238" t="s">
        <v>180</v>
      </c>
      <c r="C125" s="52">
        <v>40</v>
      </c>
      <c r="D125" s="53">
        <v>40</v>
      </c>
      <c r="E125" s="54">
        <v>13</v>
      </c>
      <c r="F125" s="27">
        <f t="shared" si="79"/>
        <v>32.5</v>
      </c>
      <c r="G125" s="52">
        <v>20</v>
      </c>
      <c r="H125" s="53">
        <v>40</v>
      </c>
      <c r="I125" s="232"/>
      <c r="J125" s="233">
        <v>17</v>
      </c>
      <c r="K125" s="27">
        <f t="shared" si="80"/>
        <v>85</v>
      </c>
      <c r="L125" s="52">
        <v>20</v>
      </c>
      <c r="M125" s="53">
        <v>40</v>
      </c>
      <c r="N125" s="232"/>
      <c r="O125" s="233">
        <v>16</v>
      </c>
      <c r="P125" s="27">
        <f t="shared" si="76"/>
        <v>80</v>
      </c>
      <c r="Q125" s="52">
        <v>20</v>
      </c>
      <c r="R125" s="53">
        <v>20</v>
      </c>
      <c r="S125" s="232"/>
      <c r="T125" s="234">
        <v>33</v>
      </c>
      <c r="U125" s="27">
        <f t="shared" si="77"/>
        <v>165</v>
      </c>
      <c r="V125" s="72">
        <v>20</v>
      </c>
      <c r="W125" s="58">
        <v>20</v>
      </c>
      <c r="X125" s="232"/>
      <c r="Y125" s="234">
        <v>23</v>
      </c>
      <c r="Z125" s="114">
        <f t="shared" si="78"/>
        <v>115</v>
      </c>
      <c r="AA125" s="72">
        <v>25</v>
      </c>
      <c r="AB125" s="58">
        <v>20</v>
      </c>
      <c r="AC125" s="235"/>
      <c r="AD125" s="236"/>
      <c r="AE125" s="237"/>
    </row>
    <row r="126" spans="1:31" ht="22" x14ac:dyDescent="0.2">
      <c r="A126" s="22">
        <v>52</v>
      </c>
      <c r="B126" s="51" t="s">
        <v>181</v>
      </c>
      <c r="C126" s="52">
        <v>40</v>
      </c>
      <c r="D126" s="53">
        <v>40</v>
      </c>
      <c r="E126" s="54">
        <v>41</v>
      </c>
      <c r="F126" s="27">
        <f t="shared" si="79"/>
        <v>102.5</v>
      </c>
      <c r="G126" s="52">
        <v>60</v>
      </c>
      <c r="H126" s="53">
        <v>40</v>
      </c>
      <c r="I126" s="232"/>
      <c r="J126" s="233">
        <v>37</v>
      </c>
      <c r="K126" s="27">
        <f t="shared" si="80"/>
        <v>61.666666666666664</v>
      </c>
      <c r="L126" s="52">
        <v>60</v>
      </c>
      <c r="M126" s="53">
        <v>40</v>
      </c>
      <c r="N126" s="232"/>
      <c r="O126" s="233">
        <v>33</v>
      </c>
      <c r="P126" s="27">
        <f t="shared" si="76"/>
        <v>55</v>
      </c>
      <c r="Q126" s="52">
        <v>55</v>
      </c>
      <c r="R126" s="53">
        <v>55</v>
      </c>
      <c r="S126" s="232"/>
      <c r="T126" s="234">
        <v>66</v>
      </c>
      <c r="U126" s="27">
        <f t="shared" si="77"/>
        <v>120</v>
      </c>
      <c r="V126" s="72">
        <v>55</v>
      </c>
      <c r="W126" s="58">
        <v>55</v>
      </c>
      <c r="X126" s="232"/>
      <c r="Y126" s="234">
        <v>33</v>
      </c>
      <c r="Z126" s="114">
        <f t="shared" si="78"/>
        <v>60</v>
      </c>
      <c r="AA126" s="72">
        <v>55</v>
      </c>
      <c r="AB126" s="58">
        <v>55</v>
      </c>
      <c r="AC126" s="235"/>
      <c r="AD126" s="236"/>
      <c r="AE126" s="237"/>
    </row>
    <row r="127" spans="1:31" ht="22" x14ac:dyDescent="0.2">
      <c r="A127" s="22">
        <v>53</v>
      </c>
      <c r="B127" s="51" t="s">
        <v>182</v>
      </c>
      <c r="C127" s="52">
        <v>20</v>
      </c>
      <c r="D127" s="53">
        <v>20</v>
      </c>
      <c r="E127" s="54">
        <v>1</v>
      </c>
      <c r="F127" s="27">
        <f t="shared" si="79"/>
        <v>5</v>
      </c>
      <c r="G127" s="52">
        <v>20</v>
      </c>
      <c r="H127" s="53">
        <v>20</v>
      </c>
      <c r="I127" s="170"/>
      <c r="J127" s="233">
        <v>5</v>
      </c>
      <c r="K127" s="27">
        <f t="shared" si="80"/>
        <v>25</v>
      </c>
      <c r="L127" s="52">
        <v>20</v>
      </c>
      <c r="M127" s="53">
        <v>20</v>
      </c>
      <c r="N127" s="170"/>
      <c r="O127" s="233">
        <v>5</v>
      </c>
      <c r="P127" s="27">
        <f t="shared" si="76"/>
        <v>25</v>
      </c>
      <c r="Q127" s="52">
        <v>20</v>
      </c>
      <c r="R127" s="53">
        <v>0</v>
      </c>
      <c r="S127" s="232"/>
      <c r="T127" s="234">
        <v>0</v>
      </c>
      <c r="U127" s="27">
        <f t="shared" si="77"/>
        <v>0</v>
      </c>
      <c r="V127" s="72">
        <v>25</v>
      </c>
      <c r="W127" s="58">
        <v>25</v>
      </c>
      <c r="X127" s="232"/>
      <c r="Y127" s="234">
        <v>0</v>
      </c>
      <c r="Z127" s="114">
        <f t="shared" si="78"/>
        <v>0</v>
      </c>
      <c r="AA127" s="72">
        <v>25</v>
      </c>
      <c r="AB127" s="58">
        <v>25</v>
      </c>
      <c r="AC127" s="235"/>
      <c r="AD127" s="236"/>
      <c r="AE127" s="237"/>
    </row>
    <row r="128" spans="1:31" ht="22" x14ac:dyDescent="0.35">
      <c r="A128" s="22">
        <v>54</v>
      </c>
      <c r="B128" s="239" t="s">
        <v>183</v>
      </c>
      <c r="C128" s="240">
        <v>40</v>
      </c>
      <c r="D128" s="241">
        <v>40</v>
      </c>
      <c r="E128" s="242">
        <v>22</v>
      </c>
      <c r="F128" s="243">
        <f t="shared" si="79"/>
        <v>55</v>
      </c>
      <c r="G128" s="240">
        <v>40</v>
      </c>
      <c r="H128" s="241">
        <v>40</v>
      </c>
      <c r="I128" s="242"/>
      <c r="J128" s="244">
        <v>21</v>
      </c>
      <c r="K128" s="243">
        <f t="shared" si="80"/>
        <v>52.5</v>
      </c>
      <c r="L128" s="245" t="s">
        <v>184</v>
      </c>
      <c r="M128" s="246"/>
      <c r="N128" s="246"/>
      <c r="O128" s="246"/>
      <c r="P128" s="247"/>
      <c r="Q128" s="240">
        <v>50</v>
      </c>
      <c r="R128" s="241">
        <v>50</v>
      </c>
      <c r="S128" s="232"/>
      <c r="T128" s="234">
        <v>41</v>
      </c>
      <c r="U128" s="27">
        <f t="shared" si="77"/>
        <v>82</v>
      </c>
      <c r="V128" s="72">
        <v>50</v>
      </c>
      <c r="W128" s="58">
        <v>50</v>
      </c>
      <c r="X128" s="232"/>
      <c r="Y128" s="234">
        <v>29</v>
      </c>
      <c r="Z128" s="114">
        <f t="shared" si="78"/>
        <v>58</v>
      </c>
      <c r="AA128" s="72">
        <v>50</v>
      </c>
      <c r="AB128" s="58">
        <v>50</v>
      </c>
      <c r="AC128" s="235"/>
      <c r="AD128" s="236"/>
      <c r="AE128" s="237"/>
    </row>
    <row r="129" spans="1:31" ht="22" x14ac:dyDescent="0.2">
      <c r="A129" s="22">
        <v>55</v>
      </c>
      <c r="B129" s="51" t="s">
        <v>185</v>
      </c>
      <c r="C129" s="52">
        <v>60</v>
      </c>
      <c r="D129" s="53">
        <v>60</v>
      </c>
      <c r="E129" s="54">
        <v>39</v>
      </c>
      <c r="F129" s="27">
        <f t="shared" si="79"/>
        <v>65</v>
      </c>
      <c r="G129" s="52">
        <v>60</v>
      </c>
      <c r="H129" s="53">
        <v>60</v>
      </c>
      <c r="I129" s="248" t="s">
        <v>50</v>
      </c>
      <c r="J129" s="249">
        <v>67</v>
      </c>
      <c r="K129" s="27">
        <f t="shared" si="80"/>
        <v>111.66666666666667</v>
      </c>
      <c r="L129" s="52">
        <v>70</v>
      </c>
      <c r="M129" s="53">
        <v>60</v>
      </c>
      <c r="N129" s="248" t="s">
        <v>50</v>
      </c>
      <c r="O129" s="249">
        <v>70</v>
      </c>
      <c r="P129" s="27">
        <f t="shared" ref="P129" si="81">O129*100/L129</f>
        <v>100</v>
      </c>
      <c r="Q129" s="52">
        <v>50</v>
      </c>
      <c r="R129" s="53">
        <v>50</v>
      </c>
      <c r="S129" s="170"/>
      <c r="T129" s="250">
        <v>111</v>
      </c>
      <c r="U129" s="27">
        <f t="shared" si="77"/>
        <v>222</v>
      </c>
      <c r="V129" s="72">
        <v>50</v>
      </c>
      <c r="W129" s="58">
        <v>50</v>
      </c>
      <c r="X129" s="170"/>
      <c r="Y129" s="250">
        <v>59</v>
      </c>
      <c r="Z129" s="114">
        <f t="shared" si="78"/>
        <v>118</v>
      </c>
      <c r="AA129" s="72">
        <v>70</v>
      </c>
      <c r="AB129" s="58">
        <v>50</v>
      </c>
      <c r="AC129" s="251"/>
      <c r="AD129" s="252"/>
      <c r="AE129" s="253"/>
    </row>
    <row r="130" spans="1:31" ht="21" x14ac:dyDescent="0.35">
      <c r="A130" s="254" t="s">
        <v>186</v>
      </c>
      <c r="B130" s="255"/>
      <c r="G130" s="256" t="s">
        <v>187</v>
      </c>
      <c r="H130" s="256"/>
      <c r="I130" s="256"/>
      <c r="J130" s="256"/>
      <c r="K130" s="256"/>
      <c r="L130" s="256"/>
      <c r="M130" s="256"/>
      <c r="N130" s="256"/>
      <c r="O130" s="256"/>
      <c r="P130" s="256"/>
      <c r="Q130" s="256" t="s">
        <v>188</v>
      </c>
      <c r="R130" s="256"/>
      <c r="S130" s="256"/>
      <c r="T130" s="256"/>
      <c r="U130" s="256"/>
      <c r="V130" s="204" t="s">
        <v>189</v>
      </c>
      <c r="W130" s="204"/>
      <c r="X130" s="204"/>
      <c r="Y130" s="204"/>
      <c r="Z130" s="204"/>
      <c r="AA130" s="204" t="s">
        <v>154</v>
      </c>
      <c r="AB130" s="204"/>
      <c r="AC130" s="204"/>
      <c r="AD130" s="204"/>
      <c r="AE130" s="204"/>
    </row>
    <row r="131" spans="1:31" ht="21" x14ac:dyDescent="0.35">
      <c r="A131" s="257">
        <v>88</v>
      </c>
      <c r="B131" s="258" t="s">
        <v>190</v>
      </c>
      <c r="C131" s="257">
        <v>150</v>
      </c>
      <c r="D131" s="258" t="s">
        <v>191</v>
      </c>
      <c r="Q131" s="257">
        <v>150</v>
      </c>
      <c r="R131" s="258" t="s">
        <v>191</v>
      </c>
    </row>
    <row r="133" spans="1:31" s="260" customFormat="1" ht="24" x14ac:dyDescent="0.4">
      <c r="A133" s="259" t="s">
        <v>192</v>
      </c>
      <c r="B133" s="258" t="s">
        <v>193</v>
      </c>
    </row>
    <row r="134" spans="1:31" s="260" customFormat="1" ht="24" x14ac:dyDescent="0.4"/>
    <row r="135" spans="1:31" s="260" customFormat="1" ht="24" x14ac:dyDescent="0.4">
      <c r="A135" s="261"/>
    </row>
    <row r="136" spans="1:31" s="260" customFormat="1" ht="24" x14ac:dyDescent="0.4">
      <c r="A136" s="261"/>
    </row>
  </sheetData>
  <mergeCells count="63">
    <mergeCell ref="G130:P130"/>
    <mergeCell ref="Q130:U130"/>
    <mergeCell ref="V130:Z130"/>
    <mergeCell ref="AA130:AE130"/>
    <mergeCell ref="I113:I127"/>
    <mergeCell ref="N113:N127"/>
    <mergeCell ref="S113:S129"/>
    <mergeCell ref="X113:X129"/>
    <mergeCell ref="AD113:AE129"/>
    <mergeCell ref="L128:P128"/>
    <mergeCell ref="W109:Y109"/>
    <mergeCell ref="AB109:AD109"/>
    <mergeCell ref="L110:U110"/>
    <mergeCell ref="W110:Y110"/>
    <mergeCell ref="AB110:AD110"/>
    <mergeCell ref="M111:N111"/>
    <mergeCell ref="W111:Y111"/>
    <mergeCell ref="AB111:AD111"/>
    <mergeCell ref="AC97:AC98"/>
    <mergeCell ref="AD97:AD98"/>
    <mergeCell ref="AE97:AE98"/>
    <mergeCell ref="A103:B103"/>
    <mergeCell ref="AA104:AE104"/>
    <mergeCell ref="A105:AE105"/>
    <mergeCell ref="W97:W98"/>
    <mergeCell ref="X97:X98"/>
    <mergeCell ref="Y97:Y98"/>
    <mergeCell ref="Z97:Z98"/>
    <mergeCell ref="AA97:AA98"/>
    <mergeCell ref="AB97:AB98"/>
    <mergeCell ref="Q88:U88"/>
    <mergeCell ref="AA88:AE88"/>
    <mergeCell ref="A97:A98"/>
    <mergeCell ref="H97:H98"/>
    <mergeCell ref="Q97:Q98"/>
    <mergeCell ref="R97:R98"/>
    <mergeCell ref="S97:S98"/>
    <mergeCell ref="T97:T98"/>
    <mergeCell ref="U97:U98"/>
    <mergeCell ref="V97:V98"/>
    <mergeCell ref="G25:AE25"/>
    <mergeCell ref="V52:Z52"/>
    <mergeCell ref="AA52:AE52"/>
    <mergeCell ref="G53:K53"/>
    <mergeCell ref="B79:U79"/>
    <mergeCell ref="H87:K87"/>
    <mergeCell ref="Q87:U87"/>
    <mergeCell ref="AA87:AE87"/>
    <mergeCell ref="M13:N13"/>
    <mergeCell ref="G15:K15"/>
    <mergeCell ref="L15:P15"/>
    <mergeCell ref="Q15:U15"/>
    <mergeCell ref="V15:Z15"/>
    <mergeCell ref="AA15:AE15"/>
    <mergeCell ref="A1:AE1"/>
    <mergeCell ref="A2:A3"/>
    <mergeCell ref="B2:B3"/>
    <mergeCell ref="C2:F2"/>
    <mergeCell ref="G2:K2"/>
    <mergeCell ref="L2:P2"/>
    <mergeCell ref="Q2:U2"/>
    <mergeCell ref="V2:Z2"/>
    <mergeCell ref="AA2:AE2"/>
  </mergeCells>
  <conditionalFormatting sqref="U100">
    <cfRule type="iconSet" priority="208">
      <iconSet iconSet="3Symbols2">
        <cfvo type="percent" val="0"/>
        <cfvo type="percent" val="33"/>
        <cfvo type="percent" val="67"/>
      </iconSet>
    </cfRule>
  </conditionalFormatting>
  <conditionalFormatting sqref="Z100">
    <cfRule type="iconSet" priority="97">
      <iconSet iconSet="3Symbols2">
        <cfvo type="percent" val="0"/>
        <cfvo type="percent" val="33"/>
        <cfvo type="percent" val="67"/>
      </iconSet>
    </cfRule>
  </conditionalFormatting>
  <conditionalFormatting sqref="AE100">
    <cfRule type="iconSet" priority="18">
      <iconSet iconSet="3Symbols2">
        <cfvo type="percent" val="0"/>
        <cfvo type="percent" val="33"/>
        <cfvo type="percent" val="67"/>
      </iconSet>
    </cfRule>
  </conditionalFormatting>
  <pageMargins left="0.17" right="0.15748031496062992" top="0.32" bottom="0.2" header="0.17" footer="0.15748031496062992"/>
  <pageSetup paperSize="9" scale="8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0" id="{6440746E-70E0-F443-8C14-B32E8CB0F4E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A131</xm:sqref>
        </x14:conditionalFormatting>
        <x14:conditionalFormatting xmlns:xm="http://schemas.microsoft.com/office/excel/2006/main">
          <x14:cfRule type="iconSet" priority="239" id="{1B809BBC-B13C-334D-AB03-70B2F341A96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P106 P112 P11 P14 P26 P29 P32 P40 P44 P47 P49 P54 P56 P59 P61 P64 P66 P71 P86 P89 P91 P96 P100</xm:sqref>
        </x14:conditionalFormatting>
        <x14:conditionalFormatting xmlns:xm="http://schemas.microsoft.com/office/excel/2006/main">
          <x14:cfRule type="iconSet" priority="238" id="{CECCE96A-6823-7042-A09D-22F46ADADAC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F5:F7</xm:sqref>
        </x14:conditionalFormatting>
        <x14:conditionalFormatting xmlns:xm="http://schemas.microsoft.com/office/excel/2006/main">
          <x14:cfRule type="iconSet" priority="237" id="{99C8A247-990A-204E-BD8C-48C32C3DEC2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K5:K7 K9:K13</xm:sqref>
        </x14:conditionalFormatting>
        <x14:conditionalFormatting xmlns:xm="http://schemas.microsoft.com/office/excel/2006/main">
          <x14:cfRule type="iconSet" priority="236" id="{77D563B0-AD14-5448-B5F5-F69F87C8055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P5:P7</xm:sqref>
        </x14:conditionalFormatting>
        <x14:conditionalFormatting xmlns:xm="http://schemas.microsoft.com/office/excel/2006/main">
          <x14:cfRule type="iconSet" priority="235" id="{A3A526CF-E6F3-364B-86CC-174C1AC78C0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P10</xm:sqref>
        </x14:conditionalFormatting>
        <x14:conditionalFormatting xmlns:xm="http://schemas.microsoft.com/office/excel/2006/main">
          <x14:cfRule type="iconSet" priority="234" id="{50CDD7A2-2770-E44B-B4BB-83D21C690FF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P12:P13</xm:sqref>
        </x14:conditionalFormatting>
        <x14:conditionalFormatting xmlns:xm="http://schemas.microsoft.com/office/excel/2006/main">
          <x14:cfRule type="iconSet" priority="233" id="{03D4B100-AFE5-1445-BE7C-7E96DAC2B43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P16:P24</xm:sqref>
        </x14:conditionalFormatting>
        <x14:conditionalFormatting xmlns:xm="http://schemas.microsoft.com/office/excel/2006/main">
          <x14:cfRule type="iconSet" priority="232" id="{18BBD805-2E2E-4A40-8CD1-109A1DCF334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P27</xm:sqref>
        </x14:conditionalFormatting>
        <x14:conditionalFormatting xmlns:xm="http://schemas.microsoft.com/office/excel/2006/main">
          <x14:cfRule type="iconSet" priority="231" id="{D9D26788-FDC6-774C-A426-4C50BACDB15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P30</xm:sqref>
        </x14:conditionalFormatting>
        <x14:conditionalFormatting xmlns:xm="http://schemas.microsoft.com/office/excel/2006/main">
          <x14:cfRule type="iconSet" priority="230" id="{B401D2ED-5E23-814B-9890-2C3BA598955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P33:P39</xm:sqref>
        </x14:conditionalFormatting>
        <x14:conditionalFormatting xmlns:xm="http://schemas.microsoft.com/office/excel/2006/main">
          <x14:cfRule type="iconSet" priority="229" id="{2EFFEEDB-CFCB-A14A-8AB9-58604DE0EB2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P41:P43</xm:sqref>
        </x14:conditionalFormatting>
        <x14:conditionalFormatting xmlns:xm="http://schemas.microsoft.com/office/excel/2006/main">
          <x14:cfRule type="iconSet" priority="228" id="{E444199A-DF29-8E41-8272-9282A8B0CA9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P45:P46</xm:sqref>
        </x14:conditionalFormatting>
        <x14:conditionalFormatting xmlns:xm="http://schemas.microsoft.com/office/excel/2006/main">
          <x14:cfRule type="iconSet" priority="227" id="{FD2F87AD-E090-AD4D-B71E-9624C2C1BD5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P48</xm:sqref>
        </x14:conditionalFormatting>
        <x14:conditionalFormatting xmlns:xm="http://schemas.microsoft.com/office/excel/2006/main">
          <x14:cfRule type="iconSet" priority="226" id="{455E338F-84B3-744B-B1DE-4E1CC6CC512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P50:P53</xm:sqref>
        </x14:conditionalFormatting>
        <x14:conditionalFormatting xmlns:xm="http://schemas.microsoft.com/office/excel/2006/main">
          <x14:cfRule type="iconSet" priority="225" id="{78D44846-FDA4-6A49-964D-4D5655FC9D4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P107</xm:sqref>
        </x14:conditionalFormatting>
        <x14:conditionalFormatting xmlns:xm="http://schemas.microsoft.com/office/excel/2006/main">
          <x14:cfRule type="iconSet" priority="224" id="{833BC148-ECB7-8C4D-8427-0F0596A74D3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P57:P58</xm:sqref>
        </x14:conditionalFormatting>
        <x14:conditionalFormatting xmlns:xm="http://schemas.microsoft.com/office/excel/2006/main">
          <x14:cfRule type="iconSet" priority="223" id="{1D65210D-CAE6-D247-8714-D0C0644B53C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P60</xm:sqref>
        </x14:conditionalFormatting>
        <x14:conditionalFormatting xmlns:xm="http://schemas.microsoft.com/office/excel/2006/main">
          <x14:cfRule type="iconSet" priority="222" id="{D52F1C1B-004E-EA44-AFEB-5088A43ABFC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P62:P63</xm:sqref>
        </x14:conditionalFormatting>
        <x14:conditionalFormatting xmlns:xm="http://schemas.microsoft.com/office/excel/2006/main">
          <x14:cfRule type="iconSet" priority="221" id="{904C6C30-775B-AB43-8A1A-F0C72388447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P65</xm:sqref>
        </x14:conditionalFormatting>
        <x14:conditionalFormatting xmlns:xm="http://schemas.microsoft.com/office/excel/2006/main">
          <x14:cfRule type="iconSet" priority="220" id="{8025E208-3AF2-4340-AADE-BD211DDD6DC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P67:P70</xm:sqref>
        </x14:conditionalFormatting>
        <x14:conditionalFormatting xmlns:xm="http://schemas.microsoft.com/office/excel/2006/main">
          <x14:cfRule type="iconSet" priority="219" id="{ED18B822-A8B8-EB4E-99CB-215D769E1D0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P72:P75 P77:P78 P80:P85</xm:sqref>
        </x14:conditionalFormatting>
        <x14:conditionalFormatting xmlns:xm="http://schemas.microsoft.com/office/excel/2006/main">
          <x14:cfRule type="iconSet" priority="218" id="{173587EF-C29D-864D-8C53-82A086EDDB5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P90</xm:sqref>
        </x14:conditionalFormatting>
        <x14:conditionalFormatting xmlns:xm="http://schemas.microsoft.com/office/excel/2006/main">
          <x14:cfRule type="iconSet" priority="217" id="{B905E058-DF64-6445-999B-199A680E0D4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P97:P99</xm:sqref>
        </x14:conditionalFormatting>
        <x14:conditionalFormatting xmlns:xm="http://schemas.microsoft.com/office/excel/2006/main">
          <x14:cfRule type="iconSet" priority="216" id="{0EFF75F4-D425-E346-823A-15EBEB13EB0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P101</xm:sqref>
        </x14:conditionalFormatting>
        <x14:conditionalFormatting xmlns:xm="http://schemas.microsoft.com/office/excel/2006/main">
          <x14:cfRule type="iconSet" priority="215" id="{22E97FD6-7226-F942-AE99-D3321899F23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P129</xm:sqref>
        </x14:conditionalFormatting>
        <x14:conditionalFormatting xmlns:xm="http://schemas.microsoft.com/office/excel/2006/main">
          <x14:cfRule type="iconSet" priority="214" id="{D8414710-4AC0-BB41-AAF2-AEAD2F7F28C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P87:P88</xm:sqref>
        </x14:conditionalFormatting>
        <x14:conditionalFormatting xmlns:xm="http://schemas.microsoft.com/office/excel/2006/main">
          <x14:cfRule type="iconSet" priority="213" id="{E086E7E5-A5F8-FB4B-92C0-180550EDDF1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P55</xm:sqref>
        </x14:conditionalFormatting>
        <x14:conditionalFormatting xmlns:xm="http://schemas.microsoft.com/office/excel/2006/main">
          <x14:cfRule type="iconSet" priority="212" id="{32EBA26C-0C4E-5440-A44A-E4ADA1F4AFC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C131</xm:sqref>
        </x14:conditionalFormatting>
        <x14:conditionalFormatting xmlns:xm="http://schemas.microsoft.com/office/excel/2006/main">
          <x14:cfRule type="iconSet" priority="211" id="{2AE0B30E-58D3-5143-8895-8F5391462D9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U106 U112 U11 U14 U26 U29 U32 U40 U44 U47 U49 U54 U56 U59 U61 U64 U66 U71 U86 U89 U91 U96 U100</xm:sqref>
        </x14:conditionalFormatting>
        <x14:conditionalFormatting xmlns:xm="http://schemas.microsoft.com/office/excel/2006/main">
          <x14:cfRule type="iconSet" priority="210" id="{B9DFC1C5-6413-874C-BE1E-CF12805ED2B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U5:U7</xm:sqref>
        </x14:conditionalFormatting>
        <x14:conditionalFormatting xmlns:xm="http://schemas.microsoft.com/office/excel/2006/main">
          <x14:cfRule type="iconSet" priority="209" id="{DA5F1C0D-5E11-B442-8EC6-803FB528964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Q131</xm:sqref>
        </x14:conditionalFormatting>
        <x14:conditionalFormatting xmlns:xm="http://schemas.microsoft.com/office/excel/2006/main">
          <x14:cfRule type="iconSet" priority="207" id="{FBA865D2-56F5-134E-BC4D-565B0A73D03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U10</xm:sqref>
        </x14:conditionalFormatting>
        <x14:conditionalFormatting xmlns:xm="http://schemas.microsoft.com/office/excel/2006/main">
          <x14:cfRule type="iconSet" priority="206" id="{3569DA27-2EB9-4142-8AB6-77B083747CF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U12:U13</xm:sqref>
        </x14:conditionalFormatting>
        <x14:conditionalFormatting xmlns:xm="http://schemas.microsoft.com/office/excel/2006/main">
          <x14:cfRule type="iconSet" priority="205" id="{B9FDF4C5-0CAC-6842-B22C-F7D9A4FAAEA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U16:U18 U20:U23</xm:sqref>
        </x14:conditionalFormatting>
        <x14:conditionalFormatting xmlns:xm="http://schemas.microsoft.com/office/excel/2006/main">
          <x14:cfRule type="iconSet" priority="204" id="{03D6A279-B635-9A4D-B3E0-224E4201AB3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U24</xm:sqref>
        </x14:conditionalFormatting>
        <x14:conditionalFormatting xmlns:xm="http://schemas.microsoft.com/office/excel/2006/main">
          <x14:cfRule type="iconSet" priority="203" id="{49B3495C-2FB6-0E4D-A6B7-C73E6DE4465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U27</xm:sqref>
        </x14:conditionalFormatting>
        <x14:conditionalFormatting xmlns:xm="http://schemas.microsoft.com/office/excel/2006/main">
          <x14:cfRule type="iconSet" priority="202" id="{741AA2E2-FC5A-5C49-8FD8-9D34CB3AF3E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U30</xm:sqref>
        </x14:conditionalFormatting>
        <x14:conditionalFormatting xmlns:xm="http://schemas.microsoft.com/office/excel/2006/main">
          <x14:cfRule type="iconSet" priority="201" id="{64C71DE2-F3FF-094D-9EA7-FC884C8E13B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U33:U39</xm:sqref>
        </x14:conditionalFormatting>
        <x14:conditionalFormatting xmlns:xm="http://schemas.microsoft.com/office/excel/2006/main">
          <x14:cfRule type="iconSet" priority="200" id="{4844300A-9BB5-FC4C-89B1-C23FF729C6A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U41:U43</xm:sqref>
        </x14:conditionalFormatting>
        <x14:conditionalFormatting xmlns:xm="http://schemas.microsoft.com/office/excel/2006/main">
          <x14:cfRule type="iconSet" priority="199" id="{C2585AE2-1088-4640-90BF-CBB46096ECA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U45:U46</xm:sqref>
        </x14:conditionalFormatting>
        <x14:conditionalFormatting xmlns:xm="http://schemas.microsoft.com/office/excel/2006/main">
          <x14:cfRule type="iconSet" priority="198" id="{C4467F79-A8B3-2843-807E-E1C6F8229E7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U48</xm:sqref>
        </x14:conditionalFormatting>
        <x14:conditionalFormatting xmlns:xm="http://schemas.microsoft.com/office/excel/2006/main">
          <x14:cfRule type="iconSet" priority="197" id="{927DE36F-4123-CB44-8CE6-D9944DAB7F4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U50:U53</xm:sqref>
        </x14:conditionalFormatting>
        <x14:conditionalFormatting xmlns:xm="http://schemas.microsoft.com/office/excel/2006/main">
          <x14:cfRule type="iconSet" priority="196" id="{CEBC6EB4-5684-8F43-B108-8A30A9C67CE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U55</xm:sqref>
        </x14:conditionalFormatting>
        <x14:conditionalFormatting xmlns:xm="http://schemas.microsoft.com/office/excel/2006/main">
          <x14:cfRule type="iconSet" priority="195" id="{DAEE43F9-E1C0-E64C-8E3F-10B73BA4179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U107</xm:sqref>
        </x14:conditionalFormatting>
        <x14:conditionalFormatting xmlns:xm="http://schemas.microsoft.com/office/excel/2006/main">
          <x14:cfRule type="iconSet" priority="194" id="{C7DD149D-08C6-EB4E-9A0C-31F03C2FF82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U57:U58</xm:sqref>
        </x14:conditionalFormatting>
        <x14:conditionalFormatting xmlns:xm="http://schemas.microsoft.com/office/excel/2006/main">
          <x14:cfRule type="iconSet" priority="193" id="{8DAE804C-814E-B648-B812-B75F6CA3513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U60</xm:sqref>
        </x14:conditionalFormatting>
        <x14:conditionalFormatting xmlns:xm="http://schemas.microsoft.com/office/excel/2006/main">
          <x14:cfRule type="iconSet" priority="192" id="{A20B0C0E-D1D7-3F47-BAC2-D3717D27BDD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U62:U63</xm:sqref>
        </x14:conditionalFormatting>
        <x14:conditionalFormatting xmlns:xm="http://schemas.microsoft.com/office/excel/2006/main">
          <x14:cfRule type="iconSet" priority="191" id="{7FA83700-4C99-D94F-8618-77E67F0A0AC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U65</xm:sqref>
        </x14:conditionalFormatting>
        <x14:conditionalFormatting xmlns:xm="http://schemas.microsoft.com/office/excel/2006/main">
          <x14:cfRule type="iconSet" priority="190" id="{C9496C13-F46C-8F40-999B-98282B0FFF9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U67:U70</xm:sqref>
        </x14:conditionalFormatting>
        <x14:conditionalFormatting xmlns:xm="http://schemas.microsoft.com/office/excel/2006/main">
          <x14:cfRule type="iconSet" priority="189" id="{F4AD8101-4170-BE40-A1A7-93D4D8EA461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U72:U78 U80:U85</xm:sqref>
        </x14:conditionalFormatting>
        <x14:conditionalFormatting xmlns:xm="http://schemas.microsoft.com/office/excel/2006/main">
          <x14:cfRule type="iconSet" priority="188" id="{31645017-BC78-E74D-9132-B79C79E78BC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Q87:Q88</xm:sqref>
        </x14:conditionalFormatting>
        <x14:conditionalFormatting xmlns:xm="http://schemas.microsoft.com/office/excel/2006/main">
          <x14:cfRule type="iconSet" priority="187" id="{4106AC9D-9D3F-114E-9E6A-87572968120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U90</xm:sqref>
        </x14:conditionalFormatting>
        <x14:conditionalFormatting xmlns:xm="http://schemas.microsoft.com/office/excel/2006/main">
          <x14:cfRule type="iconSet" priority="186" id="{A97E07C5-A9BF-7C48-892E-BD397E1B229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U97 U99</xm:sqref>
        </x14:conditionalFormatting>
        <x14:conditionalFormatting xmlns:xm="http://schemas.microsoft.com/office/excel/2006/main">
          <x14:cfRule type="iconSet" priority="185" id="{15BAE65F-F950-8745-A838-0CCE7C960AD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U101</xm:sqref>
        </x14:conditionalFormatting>
        <x14:conditionalFormatting xmlns:xm="http://schemas.microsoft.com/office/excel/2006/main">
          <x14:cfRule type="iconSet" priority="184" id="{CE3C5AAC-47B8-7841-B28D-E23840382FF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U19</xm:sqref>
        </x14:conditionalFormatting>
        <x14:conditionalFormatting xmlns:xm="http://schemas.microsoft.com/office/excel/2006/main">
          <x14:cfRule type="iconSet" priority="183" id="{F0108F14-F46D-AE45-8658-F877DB5EAB0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F28</xm:sqref>
        </x14:conditionalFormatting>
        <x14:conditionalFormatting xmlns:xm="http://schemas.microsoft.com/office/excel/2006/main">
          <x14:cfRule type="iconSet" priority="182" id="{FC6ED07D-31B0-0641-9085-2689A1AA81F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U28</xm:sqref>
        </x14:conditionalFormatting>
        <x14:conditionalFormatting xmlns:xm="http://schemas.microsoft.com/office/excel/2006/main">
          <x14:cfRule type="iconSet" priority="181" id="{18CC85EE-79D9-4C49-A308-2FD1EBC37E5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P102</xm:sqref>
        </x14:conditionalFormatting>
        <x14:conditionalFormatting xmlns:xm="http://schemas.microsoft.com/office/excel/2006/main">
          <x14:cfRule type="iconSet" priority="241" id="{2DD02F54-052A-AB41-8408-92C26821819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F102</xm:sqref>
        </x14:conditionalFormatting>
        <x14:conditionalFormatting xmlns:xm="http://schemas.microsoft.com/office/excel/2006/main">
          <x14:cfRule type="iconSet" priority="180" id="{94A29381-DD83-1C44-ABFA-BB0F06F4EC1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K26</xm:sqref>
        </x14:conditionalFormatting>
        <x14:conditionalFormatting xmlns:xm="http://schemas.microsoft.com/office/excel/2006/main">
          <x14:cfRule type="iconSet" priority="179" id="{3F8417F2-A446-B640-8BA6-566BA59D048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K89</xm:sqref>
        </x14:conditionalFormatting>
        <x14:conditionalFormatting xmlns:xm="http://schemas.microsoft.com/office/excel/2006/main">
          <x14:cfRule type="iconSet" priority="178" id="{B0FEF24E-1B1D-DB48-9EE8-C312E9C82DA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U102</xm:sqref>
        </x14:conditionalFormatting>
        <x14:conditionalFormatting xmlns:xm="http://schemas.microsoft.com/office/excel/2006/main">
          <x14:cfRule type="iconSet" priority="177" id="{0E1CF4C5-CB2C-354F-BCC5-9E019A283FB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K102</xm:sqref>
        </x14:conditionalFormatting>
        <x14:conditionalFormatting xmlns:xm="http://schemas.microsoft.com/office/excel/2006/main">
          <x14:cfRule type="iconSet" priority="176" id="{A9F198AB-0A19-8948-B96D-A30B4A76BF2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P76</xm:sqref>
        </x14:conditionalFormatting>
        <x14:conditionalFormatting xmlns:xm="http://schemas.microsoft.com/office/excel/2006/main">
          <x14:cfRule type="iconSet" priority="175" id="{00646A37-AABF-6541-9A46-293733749D8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Z6</xm:sqref>
        </x14:conditionalFormatting>
        <x14:conditionalFormatting xmlns:xm="http://schemas.microsoft.com/office/excel/2006/main">
          <x14:cfRule type="iconSet" priority="174" id="{DC2CC0FD-57C3-C64A-86BE-955E7BA7CB2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Z5</xm:sqref>
        </x14:conditionalFormatting>
        <x14:conditionalFormatting xmlns:xm="http://schemas.microsoft.com/office/excel/2006/main">
          <x14:cfRule type="iconSet" priority="173" id="{E653EEEF-905E-3547-B820-BF381320633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Z7</xm:sqref>
        </x14:conditionalFormatting>
        <x14:conditionalFormatting xmlns:xm="http://schemas.microsoft.com/office/excel/2006/main">
          <x14:cfRule type="iconSet" priority="172" id="{A2E22739-0102-B040-B367-A195D2E9C35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Z10</xm:sqref>
        </x14:conditionalFormatting>
        <x14:conditionalFormatting xmlns:xm="http://schemas.microsoft.com/office/excel/2006/main">
          <x14:cfRule type="iconSet" priority="171" id="{F3525DC5-7521-724A-80E2-B9CECA1F814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Z11</xm:sqref>
        </x14:conditionalFormatting>
        <x14:conditionalFormatting xmlns:xm="http://schemas.microsoft.com/office/excel/2006/main">
          <x14:cfRule type="iconSet" priority="170" id="{C73D4640-F5FB-834D-8A38-358BC1BF878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Z12</xm:sqref>
        </x14:conditionalFormatting>
        <x14:conditionalFormatting xmlns:xm="http://schemas.microsoft.com/office/excel/2006/main">
          <x14:cfRule type="iconSet" priority="169" id="{0B6F8BEA-60FC-C24B-8BED-CEBA06885CF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Z13</xm:sqref>
        </x14:conditionalFormatting>
        <x14:conditionalFormatting xmlns:xm="http://schemas.microsoft.com/office/excel/2006/main">
          <x14:cfRule type="iconSet" priority="168" id="{52A3BC09-D560-F44D-AEAE-0169FCBF21E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Z14</xm:sqref>
        </x14:conditionalFormatting>
        <x14:conditionalFormatting xmlns:xm="http://schemas.microsoft.com/office/excel/2006/main">
          <x14:cfRule type="iconSet" priority="167" id="{DB0E06D6-226D-0D45-9436-2A0BFF6E4E7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Z16</xm:sqref>
        </x14:conditionalFormatting>
        <x14:conditionalFormatting xmlns:xm="http://schemas.microsoft.com/office/excel/2006/main">
          <x14:cfRule type="iconSet" priority="166" id="{B7DEF9F6-5C96-8847-8F21-8E6EFF1F1F4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Z17</xm:sqref>
        </x14:conditionalFormatting>
        <x14:conditionalFormatting xmlns:xm="http://schemas.microsoft.com/office/excel/2006/main">
          <x14:cfRule type="iconSet" priority="165" id="{65276A74-74CA-5F46-BED9-80D3D83AAAC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Z18</xm:sqref>
        </x14:conditionalFormatting>
        <x14:conditionalFormatting xmlns:xm="http://schemas.microsoft.com/office/excel/2006/main">
          <x14:cfRule type="iconSet" priority="164" id="{B741E337-3D7A-0B45-84E3-66FED38236B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Z19</xm:sqref>
        </x14:conditionalFormatting>
        <x14:conditionalFormatting xmlns:xm="http://schemas.microsoft.com/office/excel/2006/main">
          <x14:cfRule type="iconSet" priority="163" id="{C6B5EC4A-56DF-754D-BF5F-3C8B0F5A3D6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Z20</xm:sqref>
        </x14:conditionalFormatting>
        <x14:conditionalFormatting xmlns:xm="http://schemas.microsoft.com/office/excel/2006/main">
          <x14:cfRule type="iconSet" priority="162" id="{8F97FE0D-2895-1941-BF44-D7A3C1A2BC0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Z21</xm:sqref>
        </x14:conditionalFormatting>
        <x14:conditionalFormatting xmlns:xm="http://schemas.microsoft.com/office/excel/2006/main">
          <x14:cfRule type="iconSet" priority="161" id="{CE97947B-756E-F548-90C2-DC88DBBD62A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Z22</xm:sqref>
        </x14:conditionalFormatting>
        <x14:conditionalFormatting xmlns:xm="http://schemas.microsoft.com/office/excel/2006/main">
          <x14:cfRule type="iconSet" priority="160" id="{573FC478-5C67-9445-8C2C-5861915A810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Z23</xm:sqref>
        </x14:conditionalFormatting>
        <x14:conditionalFormatting xmlns:xm="http://schemas.microsoft.com/office/excel/2006/main">
          <x14:cfRule type="iconSet" priority="159" id="{639089E0-4D42-E44C-9E66-32C937295DB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Z24</xm:sqref>
        </x14:conditionalFormatting>
        <x14:conditionalFormatting xmlns:xm="http://schemas.microsoft.com/office/excel/2006/main">
          <x14:cfRule type="iconSet" priority="158" id="{D74D1152-1FC0-1F41-AC0E-C842262FE75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Z26</xm:sqref>
        </x14:conditionalFormatting>
        <x14:conditionalFormatting xmlns:xm="http://schemas.microsoft.com/office/excel/2006/main">
          <x14:cfRule type="iconSet" priority="157" id="{2F26FEEC-9EA8-9B46-8A31-88EC0F5E3DC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Z27</xm:sqref>
        </x14:conditionalFormatting>
        <x14:conditionalFormatting xmlns:xm="http://schemas.microsoft.com/office/excel/2006/main">
          <x14:cfRule type="iconSet" priority="156" id="{717B8863-7B95-B846-92BA-ED56B4DF1FB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Z28</xm:sqref>
        </x14:conditionalFormatting>
        <x14:conditionalFormatting xmlns:xm="http://schemas.microsoft.com/office/excel/2006/main">
          <x14:cfRule type="iconSet" priority="155" id="{9B9FD8C8-00AE-F44D-B700-61F50F007E9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Z29</xm:sqref>
        </x14:conditionalFormatting>
        <x14:conditionalFormatting xmlns:xm="http://schemas.microsoft.com/office/excel/2006/main">
          <x14:cfRule type="iconSet" priority="154" id="{F2634596-F2C1-8E44-BBF9-5EE7ECC899F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Z30:Z31</xm:sqref>
        </x14:conditionalFormatting>
        <x14:conditionalFormatting xmlns:xm="http://schemas.microsoft.com/office/excel/2006/main">
          <x14:cfRule type="iconSet" priority="153" id="{4DEAE1DE-F7FE-AA4E-950B-58F2E03559B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K31</xm:sqref>
        </x14:conditionalFormatting>
        <x14:conditionalFormatting xmlns:xm="http://schemas.microsoft.com/office/excel/2006/main">
          <x14:cfRule type="iconSet" priority="152" id="{E72736FE-CD87-5E49-8C85-917FA6F8941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P31</xm:sqref>
        </x14:conditionalFormatting>
        <x14:conditionalFormatting xmlns:xm="http://schemas.microsoft.com/office/excel/2006/main">
          <x14:cfRule type="iconSet" priority="151" id="{1FDFF8EC-70B2-994C-AE5A-A64EAF1A1B6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U31</xm:sqref>
        </x14:conditionalFormatting>
        <x14:conditionalFormatting xmlns:xm="http://schemas.microsoft.com/office/excel/2006/main">
          <x14:cfRule type="iconSet" priority="150" id="{47E1F046-771F-6747-A18D-DFBF5F11B68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Z32</xm:sqref>
        </x14:conditionalFormatting>
        <x14:conditionalFormatting xmlns:xm="http://schemas.microsoft.com/office/excel/2006/main">
          <x14:cfRule type="iconSet" priority="149" id="{B0F57828-B87A-C045-A286-E708E20F91F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Z33</xm:sqref>
        </x14:conditionalFormatting>
        <x14:conditionalFormatting xmlns:xm="http://schemas.microsoft.com/office/excel/2006/main">
          <x14:cfRule type="iconSet" priority="148" id="{70101C71-A834-3A4A-A0E6-5EE14DF245B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Z34</xm:sqref>
        </x14:conditionalFormatting>
        <x14:conditionalFormatting xmlns:xm="http://schemas.microsoft.com/office/excel/2006/main">
          <x14:cfRule type="iconSet" priority="147" id="{E422CF0C-4EBD-E64E-8173-6CB5C80AE80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Z35</xm:sqref>
        </x14:conditionalFormatting>
        <x14:conditionalFormatting xmlns:xm="http://schemas.microsoft.com/office/excel/2006/main">
          <x14:cfRule type="iconSet" priority="146" id="{59164E2E-48C8-8A4E-AEF2-54B2D902D1A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Z36</xm:sqref>
        </x14:conditionalFormatting>
        <x14:conditionalFormatting xmlns:xm="http://schemas.microsoft.com/office/excel/2006/main">
          <x14:cfRule type="iconSet" priority="145" id="{8381392C-46A5-0646-9B0F-5C89D10FEDE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Z37</xm:sqref>
        </x14:conditionalFormatting>
        <x14:conditionalFormatting xmlns:xm="http://schemas.microsoft.com/office/excel/2006/main">
          <x14:cfRule type="iconSet" priority="144" id="{4EC38B24-FF5A-DC48-9C6A-81D8CC17085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Z38</xm:sqref>
        </x14:conditionalFormatting>
        <x14:conditionalFormatting xmlns:xm="http://schemas.microsoft.com/office/excel/2006/main">
          <x14:cfRule type="iconSet" priority="143" id="{C763D204-695F-8D4C-A7E2-531F816DCFD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Z39</xm:sqref>
        </x14:conditionalFormatting>
        <x14:conditionalFormatting xmlns:xm="http://schemas.microsoft.com/office/excel/2006/main">
          <x14:cfRule type="iconSet" priority="142" id="{E42CD0EF-EA32-164B-8F7E-949ADEA1BAC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Z40</xm:sqref>
        </x14:conditionalFormatting>
        <x14:conditionalFormatting xmlns:xm="http://schemas.microsoft.com/office/excel/2006/main">
          <x14:cfRule type="iconSet" priority="141" id="{C2AC38AD-2F88-1F46-824C-0BA20603ECA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Z41:Z43</xm:sqref>
        </x14:conditionalFormatting>
        <x14:conditionalFormatting xmlns:xm="http://schemas.microsoft.com/office/excel/2006/main">
          <x14:cfRule type="iconSet" priority="140" id="{EA0992C2-EC47-9F46-BA5D-C0AD028135C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Z44</xm:sqref>
        </x14:conditionalFormatting>
        <x14:conditionalFormatting xmlns:xm="http://schemas.microsoft.com/office/excel/2006/main">
          <x14:cfRule type="iconSet" priority="139" id="{76A2BCC3-7D7B-3F44-982E-11689076E5A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Z45:Z46</xm:sqref>
        </x14:conditionalFormatting>
        <x14:conditionalFormatting xmlns:xm="http://schemas.microsoft.com/office/excel/2006/main">
          <x14:cfRule type="iconSet" priority="138" id="{FC8E16FB-2293-3645-A216-0E89CD2B46A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Z47</xm:sqref>
        </x14:conditionalFormatting>
        <x14:conditionalFormatting xmlns:xm="http://schemas.microsoft.com/office/excel/2006/main">
          <x14:cfRule type="iconSet" priority="137" id="{61C7EFD3-EAC4-6A46-AD79-22C6DEC9168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Z48</xm:sqref>
        </x14:conditionalFormatting>
        <x14:conditionalFormatting xmlns:xm="http://schemas.microsoft.com/office/excel/2006/main">
          <x14:cfRule type="iconSet" priority="136" id="{C8C6C0F6-73F7-6240-9145-9B410D9D414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Z49</xm:sqref>
        </x14:conditionalFormatting>
        <x14:conditionalFormatting xmlns:xm="http://schemas.microsoft.com/office/excel/2006/main">
          <x14:cfRule type="iconSet" priority="135" id="{B2DD6B19-D605-9E49-B791-73F2365EAFD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Z50:Z51</xm:sqref>
        </x14:conditionalFormatting>
        <x14:conditionalFormatting xmlns:xm="http://schemas.microsoft.com/office/excel/2006/main">
          <x14:cfRule type="iconSet" priority="134" id="{3313C1BB-9ADB-A748-83B7-44D2743F0E2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Z53</xm:sqref>
        </x14:conditionalFormatting>
        <x14:conditionalFormatting xmlns:xm="http://schemas.microsoft.com/office/excel/2006/main">
          <x14:cfRule type="iconSet" priority="133" id="{FD193323-1A03-8648-AE3C-8D9577316BF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Z54</xm:sqref>
        </x14:conditionalFormatting>
        <x14:conditionalFormatting xmlns:xm="http://schemas.microsoft.com/office/excel/2006/main">
          <x14:cfRule type="iconSet" priority="132" id="{7F3222D4-221E-5F47-B5F4-A369E39A67D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Z55</xm:sqref>
        </x14:conditionalFormatting>
        <x14:conditionalFormatting xmlns:xm="http://schemas.microsoft.com/office/excel/2006/main">
          <x14:cfRule type="iconSet" priority="131" id="{E011EB19-6082-1647-8D4E-DE51FF283E9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Z112</xm:sqref>
        </x14:conditionalFormatting>
        <x14:conditionalFormatting xmlns:xm="http://schemas.microsoft.com/office/excel/2006/main">
          <x14:cfRule type="iconSet" priority="130" id="{3483A070-7B05-6040-9103-4450C2FFD6B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Z106</xm:sqref>
        </x14:conditionalFormatting>
        <x14:conditionalFormatting xmlns:xm="http://schemas.microsoft.com/office/excel/2006/main">
          <x14:cfRule type="iconSet" priority="129" id="{87DE2C4D-5679-9F46-A0B9-B2F290B9EB7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Z56</xm:sqref>
        </x14:conditionalFormatting>
        <x14:conditionalFormatting xmlns:xm="http://schemas.microsoft.com/office/excel/2006/main">
          <x14:cfRule type="iconSet" priority="128" id="{7BEB7748-5524-E540-8F7B-0690B4C04F2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Z107</xm:sqref>
        </x14:conditionalFormatting>
        <x14:conditionalFormatting xmlns:xm="http://schemas.microsoft.com/office/excel/2006/main">
          <x14:cfRule type="iconSet" priority="127" id="{19BE5C7B-EEBB-C041-9FFF-8D72E6B4B79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Z57:Z58</xm:sqref>
        </x14:conditionalFormatting>
        <x14:conditionalFormatting xmlns:xm="http://schemas.microsoft.com/office/excel/2006/main">
          <x14:cfRule type="iconSet" priority="126" id="{AF24B278-BE90-D542-8C08-E87FE462A43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Z59</xm:sqref>
        </x14:conditionalFormatting>
        <x14:conditionalFormatting xmlns:xm="http://schemas.microsoft.com/office/excel/2006/main">
          <x14:cfRule type="iconSet" priority="125" id="{003D3AE0-50DB-444E-9B90-B003FF132B3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Z60</xm:sqref>
        </x14:conditionalFormatting>
        <x14:conditionalFormatting xmlns:xm="http://schemas.microsoft.com/office/excel/2006/main">
          <x14:cfRule type="iconSet" priority="124" id="{8B963104-5E25-204C-8C7A-4EEE1044EB2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Z61</xm:sqref>
        </x14:conditionalFormatting>
        <x14:conditionalFormatting xmlns:xm="http://schemas.microsoft.com/office/excel/2006/main">
          <x14:cfRule type="iconSet" priority="123" id="{72DBC43E-BB9D-0245-ADB5-DEDDCF0EEFD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Z62:Z63</xm:sqref>
        </x14:conditionalFormatting>
        <x14:conditionalFormatting xmlns:xm="http://schemas.microsoft.com/office/excel/2006/main">
          <x14:cfRule type="iconSet" priority="122" id="{40D0282F-F800-7246-B123-C3AE76F3446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Z64</xm:sqref>
        </x14:conditionalFormatting>
        <x14:conditionalFormatting xmlns:xm="http://schemas.microsoft.com/office/excel/2006/main">
          <x14:cfRule type="iconSet" priority="121" id="{703FDA52-5F25-834C-A95A-09DB672E391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Z65</xm:sqref>
        </x14:conditionalFormatting>
        <x14:conditionalFormatting xmlns:xm="http://schemas.microsoft.com/office/excel/2006/main">
          <x14:cfRule type="iconSet" priority="120" id="{684DDE16-4E17-0E4C-9C52-124B409CA94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Z66</xm:sqref>
        </x14:conditionalFormatting>
        <x14:conditionalFormatting xmlns:xm="http://schemas.microsoft.com/office/excel/2006/main">
          <x14:cfRule type="iconSet" priority="119" id="{2B6A0722-25D1-004A-9379-FEA52815D5F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Z67:Z70</xm:sqref>
        </x14:conditionalFormatting>
        <x14:conditionalFormatting xmlns:xm="http://schemas.microsoft.com/office/excel/2006/main">
          <x14:cfRule type="iconSet" priority="118" id="{D196CFB3-04E9-184B-B284-DCB19CA68D8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Z71</xm:sqref>
        </x14:conditionalFormatting>
        <x14:conditionalFormatting xmlns:xm="http://schemas.microsoft.com/office/excel/2006/main">
          <x14:cfRule type="iconSet" priority="117" id="{8105197F-0AC9-1E48-9E5D-A032B821F83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Z72</xm:sqref>
        </x14:conditionalFormatting>
        <x14:conditionalFormatting xmlns:xm="http://schemas.microsoft.com/office/excel/2006/main">
          <x14:cfRule type="iconSet" priority="116" id="{99609725-1DD8-AC4E-AD4B-5A371B31F83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Z73:Z78</xm:sqref>
        </x14:conditionalFormatting>
        <x14:conditionalFormatting xmlns:xm="http://schemas.microsoft.com/office/excel/2006/main">
          <x14:cfRule type="iconSet" priority="115" id="{6CF64CC0-B0A1-404C-98DD-81658C11586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Z80</xm:sqref>
        </x14:conditionalFormatting>
        <x14:conditionalFormatting xmlns:xm="http://schemas.microsoft.com/office/excel/2006/main">
          <x14:cfRule type="iconSet" priority="114" id="{8D50CDBB-CE13-2E4D-BCF7-88B9AD54715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Z81:Z84</xm:sqref>
        </x14:conditionalFormatting>
        <x14:conditionalFormatting xmlns:xm="http://schemas.microsoft.com/office/excel/2006/main">
          <x14:cfRule type="iconSet" priority="113" id="{5D742951-2487-6B4B-844B-A8C2AC72EC0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Z85</xm:sqref>
        </x14:conditionalFormatting>
        <x14:conditionalFormatting xmlns:xm="http://schemas.microsoft.com/office/excel/2006/main">
          <x14:cfRule type="iconSet" priority="112" id="{44F2A59F-6C14-D048-8FC4-B43D2484133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Z86</xm:sqref>
        </x14:conditionalFormatting>
        <x14:conditionalFormatting xmlns:xm="http://schemas.microsoft.com/office/excel/2006/main">
          <x14:cfRule type="iconSet" priority="111" id="{81F7C33F-0F39-8841-A2B8-97DC1289C13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Z87</xm:sqref>
        </x14:conditionalFormatting>
        <x14:conditionalFormatting xmlns:xm="http://schemas.microsoft.com/office/excel/2006/main">
          <x14:cfRule type="iconSet" priority="110" id="{6FC8D24F-C4EA-9A4C-A961-0329E9CAF52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Z88</xm:sqref>
        </x14:conditionalFormatting>
        <x14:conditionalFormatting xmlns:xm="http://schemas.microsoft.com/office/excel/2006/main">
          <x14:cfRule type="iconSet" priority="109" id="{167F1C36-5343-4749-BFCE-A3CEBE30C3A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Z89</xm:sqref>
        </x14:conditionalFormatting>
        <x14:conditionalFormatting xmlns:xm="http://schemas.microsoft.com/office/excel/2006/main">
          <x14:cfRule type="iconSet" priority="108" id="{65695646-4EDF-7E4E-8C06-8E72CBB05BF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Z90</xm:sqref>
        </x14:conditionalFormatting>
        <x14:conditionalFormatting xmlns:xm="http://schemas.microsoft.com/office/excel/2006/main">
          <x14:cfRule type="iconSet" priority="107" id="{1E465B22-BA35-AE40-B303-5317062A5ED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Z91</xm:sqref>
        </x14:conditionalFormatting>
        <x14:conditionalFormatting xmlns:xm="http://schemas.microsoft.com/office/excel/2006/main">
          <x14:cfRule type="iconSet" priority="106" id="{B855CBD9-D8AE-7C47-8E23-D6913F4C031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Z92</xm:sqref>
        </x14:conditionalFormatting>
        <x14:conditionalFormatting xmlns:xm="http://schemas.microsoft.com/office/excel/2006/main">
          <x14:cfRule type="iconSet" priority="105" id="{70D328F4-57D8-FF4B-A0A5-F1B71DF638D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Z93</xm:sqref>
        </x14:conditionalFormatting>
        <x14:conditionalFormatting xmlns:xm="http://schemas.microsoft.com/office/excel/2006/main">
          <x14:cfRule type="iconSet" priority="104" id="{B2254602-0FF1-9248-BAF7-D16E2E85E5C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Z94</xm:sqref>
        </x14:conditionalFormatting>
        <x14:conditionalFormatting xmlns:xm="http://schemas.microsoft.com/office/excel/2006/main">
          <x14:cfRule type="iconSet" priority="103" id="{DC6E1CA1-F462-2444-8958-50F1A87FE4C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Z95</xm:sqref>
        </x14:conditionalFormatting>
        <x14:conditionalFormatting xmlns:xm="http://schemas.microsoft.com/office/excel/2006/main">
          <x14:cfRule type="iconSet" priority="102" id="{DBFB6B64-AB19-0848-8B2C-0FDC938F6AE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Z109:Z111</xm:sqref>
        </x14:conditionalFormatting>
        <x14:conditionalFormatting xmlns:xm="http://schemas.microsoft.com/office/excel/2006/main">
          <x14:cfRule type="iconSet" priority="101" id="{C9BD949B-4A4A-6648-AFC9-F61C1070DC2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Z96</xm:sqref>
        </x14:conditionalFormatting>
        <x14:conditionalFormatting xmlns:xm="http://schemas.microsoft.com/office/excel/2006/main">
          <x14:cfRule type="iconSet" priority="100" id="{4F08DE8C-0BF5-024D-9C8F-CDDDB885B26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Z97</xm:sqref>
        </x14:conditionalFormatting>
        <x14:conditionalFormatting xmlns:xm="http://schemas.microsoft.com/office/excel/2006/main">
          <x14:cfRule type="iconSet" priority="99" id="{831D3E49-25B9-B845-955C-E102A96B962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Z99</xm:sqref>
        </x14:conditionalFormatting>
        <x14:conditionalFormatting xmlns:xm="http://schemas.microsoft.com/office/excel/2006/main">
          <x14:cfRule type="iconSet" priority="98" id="{84D2AD1B-3A01-FC43-821A-AABE07D513B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Z100</xm:sqref>
        </x14:conditionalFormatting>
        <x14:conditionalFormatting xmlns:xm="http://schemas.microsoft.com/office/excel/2006/main">
          <x14:cfRule type="iconSet" priority="96" id="{2BC114A6-16F9-5140-BDBD-EBACE588408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Z101</xm:sqref>
        </x14:conditionalFormatting>
        <x14:conditionalFormatting xmlns:xm="http://schemas.microsoft.com/office/excel/2006/main">
          <x14:cfRule type="iconSet" priority="95" id="{178C4A83-7798-3742-8E6C-F684FFD9AA1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Z102</xm:sqref>
        </x14:conditionalFormatting>
        <x14:conditionalFormatting xmlns:xm="http://schemas.microsoft.com/office/excel/2006/main">
          <x14:cfRule type="iconSet" priority="94" id="{B630080A-CE29-5244-B46C-41733BAB123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P28</xm:sqref>
        </x14:conditionalFormatting>
        <x14:conditionalFormatting xmlns:xm="http://schemas.microsoft.com/office/excel/2006/main">
          <x14:cfRule type="iconSet" priority="93" id="{6B08FF29-045C-9E45-A2A1-0BF248ADD3B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K28</xm:sqref>
        </x14:conditionalFormatting>
        <x14:conditionalFormatting xmlns:xm="http://schemas.microsoft.com/office/excel/2006/main">
          <x14:cfRule type="iconSet" priority="92" id="{1E9F7B35-71B2-D545-8214-F8A6AD37DA7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X73:X78</xm:sqref>
        </x14:conditionalFormatting>
        <x14:conditionalFormatting xmlns:xm="http://schemas.microsoft.com/office/excel/2006/main">
          <x14:cfRule type="iconSet" priority="91" id="{FB7D6B5A-445C-A040-B8EF-3FF9555F343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AE6</xm:sqref>
        </x14:conditionalFormatting>
        <x14:conditionalFormatting xmlns:xm="http://schemas.microsoft.com/office/excel/2006/main">
          <x14:cfRule type="iconSet" priority="90" id="{2D3B2A24-EBB5-D648-902B-2EBC3DC6D75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AE5</xm:sqref>
        </x14:conditionalFormatting>
        <x14:conditionalFormatting xmlns:xm="http://schemas.microsoft.com/office/excel/2006/main">
          <x14:cfRule type="iconSet" priority="89" id="{BD23C8E4-1BB9-B74B-8F16-CE445821E82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AE7:AE8</xm:sqref>
        </x14:conditionalFormatting>
        <x14:conditionalFormatting xmlns:xm="http://schemas.microsoft.com/office/excel/2006/main">
          <x14:cfRule type="iconSet" priority="88" id="{44584F40-83B1-3C41-BE52-59EC5B73DDE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AE10</xm:sqref>
        </x14:conditionalFormatting>
        <x14:conditionalFormatting xmlns:xm="http://schemas.microsoft.com/office/excel/2006/main">
          <x14:cfRule type="iconSet" priority="87" id="{A1174B5C-0D27-D747-9CE6-53152C8DC08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AE11</xm:sqref>
        </x14:conditionalFormatting>
        <x14:conditionalFormatting xmlns:xm="http://schemas.microsoft.com/office/excel/2006/main">
          <x14:cfRule type="iconSet" priority="86" id="{AE874C4B-3027-A943-A082-1748C21A2DD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AE12</xm:sqref>
        </x14:conditionalFormatting>
        <x14:conditionalFormatting xmlns:xm="http://schemas.microsoft.com/office/excel/2006/main">
          <x14:cfRule type="iconSet" priority="85" id="{DD8211E7-ADA8-F64F-815D-B8F91446F03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AE13</xm:sqref>
        </x14:conditionalFormatting>
        <x14:conditionalFormatting xmlns:xm="http://schemas.microsoft.com/office/excel/2006/main">
          <x14:cfRule type="iconSet" priority="84" id="{6EC1E2F3-B8AD-114F-8161-EA8232B5EDB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AE14</xm:sqref>
        </x14:conditionalFormatting>
        <x14:conditionalFormatting xmlns:xm="http://schemas.microsoft.com/office/excel/2006/main">
          <x14:cfRule type="iconSet" priority="83" id="{1510257D-22D9-6B41-971F-6E2443732CE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AE16</xm:sqref>
        </x14:conditionalFormatting>
        <x14:conditionalFormatting xmlns:xm="http://schemas.microsoft.com/office/excel/2006/main">
          <x14:cfRule type="iconSet" priority="82" id="{DDE6F632-D069-4142-8AA0-696B3F2B5B7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AE17</xm:sqref>
        </x14:conditionalFormatting>
        <x14:conditionalFormatting xmlns:xm="http://schemas.microsoft.com/office/excel/2006/main">
          <x14:cfRule type="iconSet" priority="81" id="{48051E03-61DA-2449-AEC8-2E4C3CD8C0D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AE18</xm:sqref>
        </x14:conditionalFormatting>
        <x14:conditionalFormatting xmlns:xm="http://schemas.microsoft.com/office/excel/2006/main">
          <x14:cfRule type="iconSet" priority="80" id="{46F9D805-B2C2-2341-B198-1FCD76976F5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AE19</xm:sqref>
        </x14:conditionalFormatting>
        <x14:conditionalFormatting xmlns:xm="http://schemas.microsoft.com/office/excel/2006/main">
          <x14:cfRule type="iconSet" priority="79" id="{F96FE695-28FF-EA41-9A37-F4C63A9F4DB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AE20</xm:sqref>
        </x14:conditionalFormatting>
        <x14:conditionalFormatting xmlns:xm="http://schemas.microsoft.com/office/excel/2006/main">
          <x14:cfRule type="iconSet" priority="78" id="{9EFA96C9-386F-7B48-BAA6-54A6994E6909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AE21</xm:sqref>
        </x14:conditionalFormatting>
        <x14:conditionalFormatting xmlns:xm="http://schemas.microsoft.com/office/excel/2006/main">
          <x14:cfRule type="iconSet" priority="77" id="{B631B78E-DB74-AC4D-9AA3-AB40564DBD1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AE22</xm:sqref>
        </x14:conditionalFormatting>
        <x14:conditionalFormatting xmlns:xm="http://schemas.microsoft.com/office/excel/2006/main">
          <x14:cfRule type="iconSet" priority="76" id="{3C184CBD-5538-C54E-9D73-6BB82D3742A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AE23</xm:sqref>
        </x14:conditionalFormatting>
        <x14:conditionalFormatting xmlns:xm="http://schemas.microsoft.com/office/excel/2006/main">
          <x14:cfRule type="iconSet" priority="75" id="{91E3B116-6C33-A243-80BB-0DDD3A1C789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AE24</xm:sqref>
        </x14:conditionalFormatting>
        <x14:conditionalFormatting xmlns:xm="http://schemas.microsoft.com/office/excel/2006/main">
          <x14:cfRule type="iconSet" priority="74" id="{78A36963-E5BE-C74E-B8BF-EC117F907E6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AE26</xm:sqref>
        </x14:conditionalFormatting>
        <x14:conditionalFormatting xmlns:xm="http://schemas.microsoft.com/office/excel/2006/main">
          <x14:cfRule type="iconSet" priority="73" id="{53AA357E-D7BD-3644-90F6-95B9456457C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AE27</xm:sqref>
        </x14:conditionalFormatting>
        <x14:conditionalFormatting xmlns:xm="http://schemas.microsoft.com/office/excel/2006/main">
          <x14:cfRule type="iconSet" priority="72" id="{F2805B8A-146C-B346-98AC-BB17E5B52E3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AE28</xm:sqref>
        </x14:conditionalFormatting>
        <x14:conditionalFormatting xmlns:xm="http://schemas.microsoft.com/office/excel/2006/main">
          <x14:cfRule type="iconSet" priority="71" id="{390BC04C-737F-534F-AB55-E050190F55D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AE29</xm:sqref>
        </x14:conditionalFormatting>
        <x14:conditionalFormatting xmlns:xm="http://schemas.microsoft.com/office/excel/2006/main">
          <x14:cfRule type="iconSet" priority="70" id="{4158F7B9-CDE7-7A4B-9F54-B5BEE316343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AE30:AE31</xm:sqref>
        </x14:conditionalFormatting>
        <x14:conditionalFormatting xmlns:xm="http://schemas.microsoft.com/office/excel/2006/main">
          <x14:cfRule type="iconSet" priority="69" id="{FD33F24A-0AA8-6440-9714-F6FBCE3D542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AE32</xm:sqref>
        </x14:conditionalFormatting>
        <x14:conditionalFormatting xmlns:xm="http://schemas.microsoft.com/office/excel/2006/main">
          <x14:cfRule type="iconSet" priority="68" id="{3873F0AF-5AB4-D940-9A22-829C37055C9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AE33</xm:sqref>
        </x14:conditionalFormatting>
        <x14:conditionalFormatting xmlns:xm="http://schemas.microsoft.com/office/excel/2006/main">
          <x14:cfRule type="iconSet" priority="67" id="{ED7BC52B-B532-894E-A495-6881EA4FBFD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AE34</xm:sqref>
        </x14:conditionalFormatting>
        <x14:conditionalFormatting xmlns:xm="http://schemas.microsoft.com/office/excel/2006/main">
          <x14:cfRule type="iconSet" priority="66" id="{D1E42396-23FE-514A-971E-0699A490460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AE35</xm:sqref>
        </x14:conditionalFormatting>
        <x14:conditionalFormatting xmlns:xm="http://schemas.microsoft.com/office/excel/2006/main">
          <x14:cfRule type="iconSet" priority="65" id="{36413D74-5B33-834F-AB9B-AF2F84DCF3C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AE36</xm:sqref>
        </x14:conditionalFormatting>
        <x14:conditionalFormatting xmlns:xm="http://schemas.microsoft.com/office/excel/2006/main">
          <x14:cfRule type="iconSet" priority="64" id="{33E7554D-B079-9A4C-9C77-495C2DBD968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AE37</xm:sqref>
        </x14:conditionalFormatting>
        <x14:conditionalFormatting xmlns:xm="http://schemas.microsoft.com/office/excel/2006/main">
          <x14:cfRule type="iconSet" priority="63" id="{8FDF0A99-F3E0-AA4E-9298-B8CEB622B7C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AE38</xm:sqref>
        </x14:conditionalFormatting>
        <x14:conditionalFormatting xmlns:xm="http://schemas.microsoft.com/office/excel/2006/main">
          <x14:cfRule type="iconSet" priority="62" id="{116D9C47-EA38-274B-A59B-BB608DA4FC7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AE39</xm:sqref>
        </x14:conditionalFormatting>
        <x14:conditionalFormatting xmlns:xm="http://schemas.microsoft.com/office/excel/2006/main">
          <x14:cfRule type="iconSet" priority="61" id="{CCD3B76A-6424-5746-A280-2C009B000E5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AE40</xm:sqref>
        </x14:conditionalFormatting>
        <x14:conditionalFormatting xmlns:xm="http://schemas.microsoft.com/office/excel/2006/main">
          <x14:cfRule type="iconSet" priority="60" id="{D569B8E9-C8E2-CC4D-87F2-B9BF086F7F1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AE41:AE43</xm:sqref>
        </x14:conditionalFormatting>
        <x14:conditionalFormatting xmlns:xm="http://schemas.microsoft.com/office/excel/2006/main">
          <x14:cfRule type="iconSet" priority="59" id="{982D52CE-DAAA-2F4D-8DDE-E1A077C0923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AE44</xm:sqref>
        </x14:conditionalFormatting>
        <x14:conditionalFormatting xmlns:xm="http://schemas.microsoft.com/office/excel/2006/main">
          <x14:cfRule type="iconSet" priority="58" id="{57D1612E-AA7E-2E48-88F8-F6D978CBD37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AE45:AE46</xm:sqref>
        </x14:conditionalFormatting>
        <x14:conditionalFormatting xmlns:xm="http://schemas.microsoft.com/office/excel/2006/main">
          <x14:cfRule type="iconSet" priority="57" id="{89FA94F5-88FF-CF41-B30C-EC55F69F1D5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AE47</xm:sqref>
        </x14:conditionalFormatting>
        <x14:conditionalFormatting xmlns:xm="http://schemas.microsoft.com/office/excel/2006/main">
          <x14:cfRule type="iconSet" priority="56" id="{2EEBE1B3-9F8F-2E43-B90C-5810DAA6B04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AE48</xm:sqref>
        </x14:conditionalFormatting>
        <x14:conditionalFormatting xmlns:xm="http://schemas.microsoft.com/office/excel/2006/main">
          <x14:cfRule type="iconSet" priority="55" id="{A85E895B-FD8F-674C-A742-881057A2DF0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AE49</xm:sqref>
        </x14:conditionalFormatting>
        <x14:conditionalFormatting xmlns:xm="http://schemas.microsoft.com/office/excel/2006/main">
          <x14:cfRule type="iconSet" priority="54" id="{7C603829-181F-F549-94BF-4105E38E5BE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AE50:AE51</xm:sqref>
        </x14:conditionalFormatting>
        <x14:conditionalFormatting xmlns:xm="http://schemas.microsoft.com/office/excel/2006/main">
          <x14:cfRule type="iconSet" priority="53" id="{CC09960B-C1C4-814B-9E56-A5A71047B51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AE53</xm:sqref>
        </x14:conditionalFormatting>
        <x14:conditionalFormatting xmlns:xm="http://schemas.microsoft.com/office/excel/2006/main">
          <x14:cfRule type="iconSet" priority="52" id="{0796E501-A846-5143-9B14-6513C56BC1F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AE54</xm:sqref>
        </x14:conditionalFormatting>
        <x14:conditionalFormatting xmlns:xm="http://schemas.microsoft.com/office/excel/2006/main">
          <x14:cfRule type="iconSet" priority="51" id="{BF7D2DED-CF39-2346-AB0F-503B4D62306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AE55</xm:sqref>
        </x14:conditionalFormatting>
        <x14:conditionalFormatting xmlns:xm="http://schemas.microsoft.com/office/excel/2006/main">
          <x14:cfRule type="iconSet" priority="50" id="{A611924B-0492-F845-A231-ADBCDD642E1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AE112</xm:sqref>
        </x14:conditionalFormatting>
        <x14:conditionalFormatting xmlns:xm="http://schemas.microsoft.com/office/excel/2006/main">
          <x14:cfRule type="iconSet" priority="49" id="{166EF492-51DF-2F4E-B1B3-3A276A2122B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AE106</xm:sqref>
        </x14:conditionalFormatting>
        <x14:conditionalFormatting xmlns:xm="http://schemas.microsoft.com/office/excel/2006/main">
          <x14:cfRule type="iconSet" priority="48" id="{C533C427-E2DC-7743-8943-37773D48A99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AE56</xm:sqref>
        </x14:conditionalFormatting>
        <x14:conditionalFormatting xmlns:xm="http://schemas.microsoft.com/office/excel/2006/main">
          <x14:cfRule type="iconSet" priority="47" id="{290860AB-9734-864B-99D0-A0F6F60CA7E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AE107</xm:sqref>
        </x14:conditionalFormatting>
        <x14:conditionalFormatting xmlns:xm="http://schemas.microsoft.com/office/excel/2006/main">
          <x14:cfRule type="iconSet" priority="46" id="{5159915C-7852-A347-BAFE-7CAC7407425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AE57:AE58</xm:sqref>
        </x14:conditionalFormatting>
        <x14:conditionalFormatting xmlns:xm="http://schemas.microsoft.com/office/excel/2006/main">
          <x14:cfRule type="iconSet" priority="45" id="{308939A5-3A12-194F-BC5B-DC5E1ED40BA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AE59</xm:sqref>
        </x14:conditionalFormatting>
        <x14:conditionalFormatting xmlns:xm="http://schemas.microsoft.com/office/excel/2006/main">
          <x14:cfRule type="iconSet" priority="44" id="{99BFAB24-9E71-F948-994B-869576D054A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AE60</xm:sqref>
        </x14:conditionalFormatting>
        <x14:conditionalFormatting xmlns:xm="http://schemas.microsoft.com/office/excel/2006/main">
          <x14:cfRule type="iconSet" priority="43" id="{98045873-1D05-EE4A-8272-399D0DDD5E5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AE61</xm:sqref>
        </x14:conditionalFormatting>
        <x14:conditionalFormatting xmlns:xm="http://schemas.microsoft.com/office/excel/2006/main">
          <x14:cfRule type="iconSet" priority="42" id="{E4683C02-0134-C34C-8814-08A85AAD7E43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AE62:AE63</xm:sqref>
        </x14:conditionalFormatting>
        <x14:conditionalFormatting xmlns:xm="http://schemas.microsoft.com/office/excel/2006/main">
          <x14:cfRule type="iconSet" priority="41" id="{6699C22F-EC6B-A048-A402-2FB942BA268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AE64</xm:sqref>
        </x14:conditionalFormatting>
        <x14:conditionalFormatting xmlns:xm="http://schemas.microsoft.com/office/excel/2006/main">
          <x14:cfRule type="iconSet" priority="40" id="{2FE2C030-71C8-874E-B14F-C3FEEBC58E7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AE65</xm:sqref>
        </x14:conditionalFormatting>
        <x14:conditionalFormatting xmlns:xm="http://schemas.microsoft.com/office/excel/2006/main">
          <x14:cfRule type="iconSet" priority="39" id="{C4CFE586-D4C7-8340-9563-EE03CCDC509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AE66</xm:sqref>
        </x14:conditionalFormatting>
        <x14:conditionalFormatting xmlns:xm="http://schemas.microsoft.com/office/excel/2006/main">
          <x14:cfRule type="iconSet" priority="38" id="{A5D22B12-72E4-484C-865F-EB382BB5791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AE67:AE70</xm:sqref>
        </x14:conditionalFormatting>
        <x14:conditionalFormatting xmlns:xm="http://schemas.microsoft.com/office/excel/2006/main">
          <x14:cfRule type="iconSet" priority="37" id="{B65BB4FA-120F-3F40-8D89-F186309F015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AE71</xm:sqref>
        </x14:conditionalFormatting>
        <x14:conditionalFormatting xmlns:xm="http://schemas.microsoft.com/office/excel/2006/main">
          <x14:cfRule type="iconSet" priority="36" id="{92088809-2B48-F24A-9815-BAF992558D1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AE72</xm:sqref>
        </x14:conditionalFormatting>
        <x14:conditionalFormatting xmlns:xm="http://schemas.microsoft.com/office/excel/2006/main">
          <x14:cfRule type="iconSet" priority="35" id="{2D9A6592-4327-5347-8797-DEE74DB4DB4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AE73:AE78</xm:sqref>
        </x14:conditionalFormatting>
        <x14:conditionalFormatting xmlns:xm="http://schemas.microsoft.com/office/excel/2006/main">
          <x14:cfRule type="iconSet" priority="34" id="{1963F69E-A19B-6A4D-A0D1-C0E46FB820F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AE80</xm:sqref>
        </x14:conditionalFormatting>
        <x14:conditionalFormatting xmlns:xm="http://schemas.microsoft.com/office/excel/2006/main">
          <x14:cfRule type="iconSet" priority="33" id="{690D8E07-BB45-2648-BACC-EF96671E60F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AE81:AE84</xm:sqref>
        </x14:conditionalFormatting>
        <x14:conditionalFormatting xmlns:xm="http://schemas.microsoft.com/office/excel/2006/main">
          <x14:cfRule type="iconSet" priority="32" id="{34B766AC-A9CE-4041-B5B7-196CFBBAD13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AE85</xm:sqref>
        </x14:conditionalFormatting>
        <x14:conditionalFormatting xmlns:xm="http://schemas.microsoft.com/office/excel/2006/main">
          <x14:cfRule type="iconSet" priority="31" id="{83B33230-8D03-2D4B-8341-AAF3AC8762B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AE86</xm:sqref>
        </x14:conditionalFormatting>
        <x14:conditionalFormatting xmlns:xm="http://schemas.microsoft.com/office/excel/2006/main">
          <x14:cfRule type="iconSet" priority="30" id="{8224A9FC-BA94-D142-BB55-9DE50D35D53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AE89</xm:sqref>
        </x14:conditionalFormatting>
        <x14:conditionalFormatting xmlns:xm="http://schemas.microsoft.com/office/excel/2006/main">
          <x14:cfRule type="iconSet" priority="29" id="{A885B927-11F2-7045-9092-C3E931C3B43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AE90</xm:sqref>
        </x14:conditionalFormatting>
        <x14:conditionalFormatting xmlns:xm="http://schemas.microsoft.com/office/excel/2006/main">
          <x14:cfRule type="iconSet" priority="28" id="{004B8889-C64A-C341-B32A-5245DA1E414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AE91</xm:sqref>
        </x14:conditionalFormatting>
        <x14:conditionalFormatting xmlns:xm="http://schemas.microsoft.com/office/excel/2006/main">
          <x14:cfRule type="iconSet" priority="27" id="{BB71762B-B434-DE49-9D35-41FEEE635DD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AE92</xm:sqref>
        </x14:conditionalFormatting>
        <x14:conditionalFormatting xmlns:xm="http://schemas.microsoft.com/office/excel/2006/main">
          <x14:cfRule type="iconSet" priority="26" id="{0A9A1CBE-80B1-6C42-81AA-CFA78BFD73F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AE93</xm:sqref>
        </x14:conditionalFormatting>
        <x14:conditionalFormatting xmlns:xm="http://schemas.microsoft.com/office/excel/2006/main">
          <x14:cfRule type="iconSet" priority="25" id="{5F5B283C-A444-0344-B195-559913E1E26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AE94</xm:sqref>
        </x14:conditionalFormatting>
        <x14:conditionalFormatting xmlns:xm="http://schemas.microsoft.com/office/excel/2006/main">
          <x14:cfRule type="iconSet" priority="24" id="{56B7DE80-ECBC-BA45-8164-2434BE49C70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AE95</xm:sqref>
        </x14:conditionalFormatting>
        <x14:conditionalFormatting xmlns:xm="http://schemas.microsoft.com/office/excel/2006/main">
          <x14:cfRule type="iconSet" priority="23" id="{1F50CAB7-F969-2545-A30C-C0EEB5C72F6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AE109:AE111</xm:sqref>
        </x14:conditionalFormatting>
        <x14:conditionalFormatting xmlns:xm="http://schemas.microsoft.com/office/excel/2006/main">
          <x14:cfRule type="iconSet" priority="22" id="{3671F5C8-3410-6E47-8942-89425915B96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AE96</xm:sqref>
        </x14:conditionalFormatting>
        <x14:conditionalFormatting xmlns:xm="http://schemas.microsoft.com/office/excel/2006/main">
          <x14:cfRule type="iconSet" priority="21" id="{0DE4BBDA-1955-2543-BB81-B5ABBD5BB27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AE97</xm:sqref>
        </x14:conditionalFormatting>
        <x14:conditionalFormatting xmlns:xm="http://schemas.microsoft.com/office/excel/2006/main">
          <x14:cfRule type="iconSet" priority="20" id="{FB774E26-106E-424C-8418-67F59973F067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AE99</xm:sqref>
        </x14:conditionalFormatting>
        <x14:conditionalFormatting xmlns:xm="http://schemas.microsoft.com/office/excel/2006/main">
          <x14:cfRule type="iconSet" priority="19" id="{6A1BFB2C-9A19-5148-86C5-C96A4FE5B02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AE100</xm:sqref>
        </x14:conditionalFormatting>
        <x14:conditionalFormatting xmlns:xm="http://schemas.microsoft.com/office/excel/2006/main">
          <x14:cfRule type="iconSet" priority="17" id="{F5B24F7C-054C-B24B-89C6-98150F220505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AE101</xm:sqref>
        </x14:conditionalFormatting>
        <x14:conditionalFormatting xmlns:xm="http://schemas.microsoft.com/office/excel/2006/main">
          <x14:cfRule type="iconSet" priority="16" id="{047A1FDE-36E3-FA4C-AA61-B25B8252999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AE102</xm:sqref>
        </x14:conditionalFormatting>
        <x14:conditionalFormatting xmlns:xm="http://schemas.microsoft.com/office/excel/2006/main">
          <x14:cfRule type="iconSet" priority="15" id="{33C4835C-169B-DF4C-9F7F-B9EE724791B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AC73:AC78</xm:sqref>
        </x14:conditionalFormatting>
        <x14:conditionalFormatting xmlns:xm="http://schemas.microsoft.com/office/excel/2006/main">
          <x14:cfRule type="iconSet" priority="14" id="{4DAB6BD3-1B74-F345-A336-EBAB035D899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P8</xm:sqref>
        </x14:conditionalFormatting>
        <x14:conditionalFormatting xmlns:xm="http://schemas.microsoft.com/office/excel/2006/main">
          <x14:cfRule type="iconSet" priority="13" id="{3F69F44B-C4AA-5C4F-946C-ED3D5434573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</xm:sqref>
        </x14:conditionalFormatting>
        <x14:conditionalFormatting xmlns:xm="http://schemas.microsoft.com/office/excel/2006/main">
          <x14:cfRule type="iconSet" priority="12" id="{1C776129-0781-B14C-ACD8-4BA10A7D125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U8</xm:sqref>
        </x14:conditionalFormatting>
        <x14:conditionalFormatting xmlns:xm="http://schemas.microsoft.com/office/excel/2006/main">
          <x14:cfRule type="iconSet" priority="11" id="{4A578148-ACDF-4B4E-A190-49308BBEB260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Z8</xm:sqref>
        </x14:conditionalFormatting>
        <x14:conditionalFormatting xmlns:xm="http://schemas.microsoft.com/office/excel/2006/main">
          <x14:cfRule type="iconSet" priority="10" id="{1AE06ADF-961C-4B4A-8E5C-2256EC04DC8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</xm:sqref>
        </x14:conditionalFormatting>
        <x14:conditionalFormatting xmlns:xm="http://schemas.microsoft.com/office/excel/2006/main">
          <x14:cfRule type="iconSet" priority="9" id="{DA51F705-8418-3C43-941A-9D4D64B2319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U113:U129</xm:sqref>
        </x14:conditionalFormatting>
        <x14:conditionalFormatting xmlns:xm="http://schemas.microsoft.com/office/excel/2006/main">
          <x14:cfRule type="iconSet" priority="8" id="{19D181A0-E86D-BC44-B9FF-4BDFBF19B5C4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Z113:Z129</xm:sqref>
        </x14:conditionalFormatting>
        <x14:conditionalFormatting xmlns:xm="http://schemas.microsoft.com/office/excel/2006/main">
          <x14:cfRule type="iconSet" priority="7" id="{D5BF9825-71D1-BB46-AD3F-01003FAB375E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P113:P127</xm:sqref>
        </x14:conditionalFormatting>
        <x14:conditionalFormatting xmlns:xm="http://schemas.microsoft.com/office/excel/2006/main">
          <x14:cfRule type="iconSet" priority="242" id="{EC97E79A-A82D-0244-A2F2-25321E1ED28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P109 P92:P95 P111</xm:sqref>
        </x14:conditionalFormatting>
        <x14:conditionalFormatting xmlns:xm="http://schemas.microsoft.com/office/excel/2006/main">
          <x14:cfRule type="iconSet" priority="243" id="{F470D81A-F188-B74B-B58E-566C22C63C1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U109 U92:U95 U111</xm:sqref>
        </x14:conditionalFormatting>
        <x14:conditionalFormatting xmlns:xm="http://schemas.microsoft.com/office/excel/2006/main">
          <x14:cfRule type="iconSet" priority="6" id="{B8ED845F-F88E-734E-A8B0-C86FB693524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P108</xm:sqref>
        </x14:conditionalFormatting>
        <x14:conditionalFormatting xmlns:xm="http://schemas.microsoft.com/office/excel/2006/main">
          <x14:cfRule type="iconSet" priority="5" id="{8C7C1966-EA13-454A-8319-113EBBF608C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F108</xm:sqref>
        </x14:conditionalFormatting>
        <x14:conditionalFormatting xmlns:xm="http://schemas.microsoft.com/office/excel/2006/main">
          <x14:cfRule type="iconSet" priority="4" id="{B6192AA0-358B-6749-A242-B12285AB19DD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K108</xm:sqref>
        </x14:conditionalFormatting>
        <x14:conditionalFormatting xmlns:xm="http://schemas.microsoft.com/office/excel/2006/main">
          <x14:cfRule type="iconSet" priority="3" id="{E200D813-97E4-6D4E-AF9C-98B1C1E6C978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U108</xm:sqref>
        </x14:conditionalFormatting>
        <x14:conditionalFormatting xmlns:xm="http://schemas.microsoft.com/office/excel/2006/main">
          <x14:cfRule type="iconSet" priority="2" id="{0952AC06-4278-FB45-BF8E-9D0FE3813742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Z108</xm:sqref>
        </x14:conditionalFormatting>
        <x14:conditionalFormatting xmlns:xm="http://schemas.microsoft.com/office/excel/2006/main">
          <x14:cfRule type="iconSet" priority="1" id="{E71456E2-FFF0-FA41-A82D-A5A8D922818C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AE108</xm:sqref>
        </x14:conditionalFormatting>
        <x14:conditionalFormatting xmlns:xm="http://schemas.microsoft.com/office/excel/2006/main">
          <x14:cfRule type="iconSet" priority="244" id="{E99DBCB1-D7E0-D442-BC8A-25C3CBEDEE51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F109:F129 F10:F27 F29:F78 F80:F101 F103:F104 F106:F107</xm:sqref>
        </x14:conditionalFormatting>
        <x14:conditionalFormatting xmlns:xm="http://schemas.microsoft.com/office/excel/2006/main">
          <x14:cfRule type="iconSet" priority="245" id="{83143173-4981-0048-93EA-669D1065517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K109:K129 K90:K101 K16:K24 K29:K30 K27 K80:K86 K32:K52 K54:K78 K103:K104 K106:K107</xm:sqref>
        </x14:conditionalFormatting>
        <x14:conditionalFormatting xmlns:xm="http://schemas.microsoft.com/office/excel/2006/main">
          <x14:cfRule type="iconSet" priority="246" id="{7319F7D8-08D5-2A4F-90D3-2CDA3D648A2A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P103:P104</xm:sqref>
        </x14:conditionalFormatting>
        <x14:conditionalFormatting xmlns:xm="http://schemas.microsoft.com/office/excel/2006/main">
          <x14:cfRule type="iconSet" priority="247" id="{FBA7F0AC-0C22-4743-ADC9-E98C506B2B6B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U103:U104</xm:sqref>
        </x14:conditionalFormatting>
        <x14:conditionalFormatting xmlns:xm="http://schemas.microsoft.com/office/excel/2006/main">
          <x14:cfRule type="iconSet" priority="248" id="{455C775E-46C6-9943-BCEC-B3174BB54356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Z103:Z104</xm:sqref>
        </x14:conditionalFormatting>
        <x14:conditionalFormatting xmlns:xm="http://schemas.microsoft.com/office/excel/2006/main">
          <x14:cfRule type="iconSet" priority="249" id="{2ACD2670-888A-C249-B2A2-42D18DC1D56F}">
            <x14:iconSet custom="1">
              <x14:cfvo type="percent">
                <xm:f>0</xm:f>
              </x14:cfvo>
              <x14:cfvo type="num">
                <xm:f>80</xm:f>
              </x14:cfvo>
              <x14:cfvo type="num">
                <xm:f>120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AE103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2022-10-20T04:21:39Z</dcterms:created>
  <dcterms:modified xsi:type="dcterms:W3CDTF">2022-10-20T04:22:01Z</dcterms:modified>
</cp:coreProperties>
</file>