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UN\แผนรับนักศึกษา\แผน-ผล\"/>
    </mc:Choice>
  </mc:AlternateContent>
  <bookViews>
    <workbookView xWindow="0" yWindow="0" windowWidth="28800" windowHeight="12225" activeTab="2"/>
  </bookViews>
  <sheets>
    <sheet name="52-54" sheetId="1" r:id="rId1"/>
    <sheet name="55-57" sheetId="3" r:id="rId2"/>
    <sheet name="58-60" sheetId="2" r:id="rId3"/>
    <sheet name="6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4" l="1"/>
  <c r="F110" i="4" s="1"/>
  <c r="D110" i="4"/>
  <c r="C110" i="4"/>
  <c r="F109" i="4"/>
  <c r="F107" i="4"/>
  <c r="F106" i="4"/>
  <c r="F105" i="4"/>
  <c r="F103" i="4"/>
  <c r="F102" i="4"/>
  <c r="F101" i="4"/>
  <c r="F100" i="4"/>
  <c r="F99" i="4"/>
  <c r="F98" i="4"/>
  <c r="F96" i="4"/>
  <c r="F92" i="4"/>
  <c r="F91" i="4"/>
  <c r="F90" i="4"/>
  <c r="F89" i="4"/>
  <c r="F88" i="4"/>
  <c r="F87" i="4"/>
  <c r="F86" i="4"/>
  <c r="F84" i="4"/>
  <c r="F83" i="4"/>
  <c r="F82" i="4"/>
  <c r="F81" i="4"/>
  <c r="F79" i="4"/>
  <c r="F77" i="4"/>
  <c r="F76" i="4"/>
  <c r="F74" i="4"/>
  <c r="F72" i="4"/>
  <c r="F71" i="4"/>
  <c r="F69" i="4"/>
  <c r="F67" i="4"/>
  <c r="F66" i="4"/>
  <c r="F65" i="4"/>
  <c r="F64" i="4"/>
  <c r="F63" i="4"/>
  <c r="F62" i="4"/>
  <c r="F61" i="4"/>
  <c r="F60" i="4"/>
  <c r="F58" i="4"/>
  <c r="F57" i="4"/>
  <c r="F56" i="4"/>
  <c r="F55" i="4"/>
  <c r="F54" i="4"/>
  <c r="F53" i="4"/>
  <c r="F52" i="4"/>
  <c r="F51" i="4"/>
  <c r="F49" i="4"/>
  <c r="F47" i="4"/>
  <c r="F46" i="4"/>
  <c r="F45" i="4"/>
  <c r="F43" i="4"/>
  <c r="F41" i="4"/>
  <c r="F40" i="4"/>
  <c r="F38" i="4"/>
  <c r="F37" i="4"/>
  <c r="F35" i="4"/>
  <c r="F34" i="4"/>
  <c r="F33" i="4"/>
  <c r="F32" i="4"/>
  <c r="F31" i="4"/>
  <c r="F30" i="4"/>
  <c r="F29" i="4"/>
  <c r="F27" i="4"/>
  <c r="F25" i="4"/>
  <c r="F23" i="4"/>
  <c r="F22" i="4"/>
  <c r="F21" i="4"/>
  <c r="F20" i="4"/>
  <c r="F19" i="4"/>
  <c r="F18" i="4"/>
  <c r="F17" i="4"/>
  <c r="F16" i="4"/>
  <c r="F15" i="4"/>
  <c r="F12" i="4"/>
  <c r="F11" i="4"/>
  <c r="F9" i="4"/>
  <c r="F7" i="4"/>
  <c r="F6" i="4"/>
  <c r="F5" i="4"/>
  <c r="M110" i="2"/>
  <c r="N110" i="2" s="1"/>
  <c r="L110" i="2"/>
  <c r="K110" i="2"/>
  <c r="J110" i="2"/>
  <c r="I110" i="2"/>
  <c r="H110" i="2"/>
  <c r="G110" i="2"/>
  <c r="E110" i="2"/>
  <c r="D110" i="2"/>
  <c r="C110" i="2"/>
  <c r="N109" i="2"/>
  <c r="J109" i="2"/>
  <c r="F109" i="2"/>
  <c r="N107" i="2"/>
  <c r="J107" i="2"/>
  <c r="F107" i="2"/>
  <c r="N106" i="2"/>
  <c r="J106" i="2"/>
  <c r="N105" i="2"/>
  <c r="J105" i="2"/>
  <c r="F105" i="2"/>
  <c r="N103" i="2"/>
  <c r="J103" i="2"/>
  <c r="F103" i="2"/>
  <c r="N102" i="2"/>
  <c r="J102" i="2"/>
  <c r="F102" i="2"/>
  <c r="N101" i="2"/>
  <c r="N100" i="2"/>
  <c r="J100" i="2"/>
  <c r="F100" i="2"/>
  <c r="N99" i="2"/>
  <c r="J99" i="2"/>
  <c r="F99" i="2"/>
  <c r="N98" i="2"/>
  <c r="J98" i="2"/>
  <c r="F98" i="2"/>
  <c r="N96" i="2"/>
  <c r="J96" i="2"/>
  <c r="F96" i="2"/>
  <c r="N92" i="2"/>
  <c r="N91" i="2"/>
  <c r="J91" i="2"/>
  <c r="F91" i="2"/>
  <c r="N90" i="2"/>
  <c r="J90" i="2"/>
  <c r="F90" i="2"/>
  <c r="N89" i="2"/>
  <c r="J89" i="2"/>
  <c r="F89" i="2"/>
  <c r="N88" i="2"/>
  <c r="J88" i="2"/>
  <c r="F88" i="2"/>
  <c r="N87" i="2"/>
  <c r="J87" i="2"/>
  <c r="F87" i="2"/>
  <c r="N86" i="2"/>
  <c r="J86" i="2"/>
  <c r="F86" i="2"/>
  <c r="N84" i="2"/>
  <c r="J84" i="2"/>
  <c r="F84" i="2"/>
  <c r="N83" i="2"/>
  <c r="J83" i="2"/>
  <c r="F83" i="2"/>
  <c r="N82" i="2"/>
  <c r="J82" i="2"/>
  <c r="F82" i="2"/>
  <c r="N81" i="2"/>
  <c r="J81" i="2"/>
  <c r="F81" i="2"/>
  <c r="N79" i="2"/>
  <c r="J79" i="2"/>
  <c r="F79" i="2"/>
  <c r="N77" i="2"/>
  <c r="J77" i="2"/>
  <c r="F77" i="2"/>
  <c r="N76" i="2"/>
  <c r="J76" i="2"/>
  <c r="F76" i="2"/>
  <c r="N74" i="2"/>
  <c r="J74" i="2"/>
  <c r="F74" i="2"/>
  <c r="N72" i="2"/>
  <c r="J72" i="2"/>
  <c r="F72" i="2"/>
  <c r="N71" i="2"/>
  <c r="J71" i="2"/>
  <c r="F71" i="2"/>
  <c r="N69" i="2"/>
  <c r="N67" i="2"/>
  <c r="J67" i="2"/>
  <c r="F67" i="2"/>
  <c r="N66" i="2"/>
  <c r="J66" i="2"/>
  <c r="F66" i="2"/>
  <c r="N65" i="2"/>
  <c r="J65" i="2"/>
  <c r="F65" i="2"/>
  <c r="N64" i="2"/>
  <c r="J64" i="2"/>
  <c r="F64" i="2"/>
  <c r="N63" i="2"/>
  <c r="J63" i="2"/>
  <c r="F63" i="2"/>
  <c r="N62" i="2"/>
  <c r="J62" i="2"/>
  <c r="F62" i="2"/>
  <c r="N61" i="2"/>
  <c r="J61" i="2"/>
  <c r="F61" i="2"/>
  <c r="N60" i="2"/>
  <c r="J60" i="2"/>
  <c r="F60" i="2"/>
  <c r="F59" i="2"/>
  <c r="N58" i="2"/>
  <c r="J58" i="2"/>
  <c r="F58" i="2"/>
  <c r="N57" i="2"/>
  <c r="J57" i="2"/>
  <c r="F57" i="2"/>
  <c r="N56" i="2"/>
  <c r="J56" i="2"/>
  <c r="F56" i="2"/>
  <c r="N55" i="2"/>
  <c r="J55" i="2"/>
  <c r="F55" i="2"/>
  <c r="N54" i="2"/>
  <c r="J54" i="2"/>
  <c r="F54" i="2"/>
  <c r="N53" i="2"/>
  <c r="J53" i="2"/>
  <c r="F53" i="2"/>
  <c r="N52" i="2"/>
  <c r="J52" i="2"/>
  <c r="F52" i="2"/>
  <c r="N51" i="2"/>
  <c r="J51" i="2"/>
  <c r="F51" i="2"/>
  <c r="N49" i="2"/>
  <c r="J49" i="2"/>
  <c r="F49" i="2"/>
  <c r="N47" i="2"/>
  <c r="N46" i="2"/>
  <c r="J46" i="2"/>
  <c r="F46" i="2"/>
  <c r="N45" i="2"/>
  <c r="J45" i="2"/>
  <c r="F45" i="2"/>
  <c r="N43" i="2"/>
  <c r="J43" i="2"/>
  <c r="F43" i="2"/>
  <c r="N41" i="2"/>
  <c r="J41" i="2"/>
  <c r="F41" i="2"/>
  <c r="N40" i="2"/>
  <c r="J40" i="2"/>
  <c r="F40" i="2"/>
  <c r="N38" i="2"/>
  <c r="J38" i="2"/>
  <c r="F38" i="2"/>
  <c r="N37" i="2"/>
  <c r="J37" i="2"/>
  <c r="F37" i="2"/>
  <c r="N35" i="2"/>
  <c r="J35" i="2"/>
  <c r="F35" i="2"/>
  <c r="N34" i="2"/>
  <c r="J34" i="2"/>
  <c r="F34" i="2"/>
  <c r="N33" i="2"/>
  <c r="J33" i="2"/>
  <c r="F33" i="2"/>
  <c r="N32" i="2"/>
  <c r="J32" i="2"/>
  <c r="F32" i="2"/>
  <c r="N31" i="2"/>
  <c r="J31" i="2"/>
  <c r="F31" i="2"/>
  <c r="N30" i="2"/>
  <c r="J30" i="2"/>
  <c r="F30" i="2"/>
  <c r="N29" i="2"/>
  <c r="J29" i="2"/>
  <c r="F29" i="2"/>
  <c r="N27" i="2"/>
  <c r="J27" i="2"/>
  <c r="F27" i="2"/>
  <c r="N25" i="2"/>
  <c r="J25" i="2"/>
  <c r="F25" i="2"/>
  <c r="N22" i="2"/>
  <c r="N21" i="2"/>
  <c r="N20" i="2"/>
  <c r="J20" i="2"/>
  <c r="F20" i="2"/>
  <c r="N19" i="2"/>
  <c r="J19" i="2"/>
  <c r="F19" i="2"/>
  <c r="N18" i="2"/>
  <c r="J18" i="2"/>
  <c r="F18" i="2"/>
  <c r="N17" i="2"/>
  <c r="J17" i="2"/>
  <c r="F17" i="2"/>
  <c r="N16" i="2"/>
  <c r="J16" i="2"/>
  <c r="F16" i="2"/>
  <c r="N15" i="2"/>
  <c r="J15" i="2"/>
  <c r="F15" i="2"/>
  <c r="N14" i="2"/>
  <c r="J14" i="2"/>
  <c r="F14" i="2"/>
  <c r="N12" i="2"/>
  <c r="J12" i="2"/>
  <c r="F12" i="2"/>
  <c r="N11" i="2"/>
  <c r="J11" i="2"/>
  <c r="F11" i="2"/>
  <c r="N9" i="2"/>
  <c r="J9" i="2"/>
  <c r="F9" i="2"/>
  <c r="N7" i="2"/>
  <c r="N6" i="2"/>
  <c r="J6" i="2"/>
  <c r="F6" i="2"/>
  <c r="N5" i="2"/>
  <c r="J5" i="2"/>
  <c r="F5" i="2"/>
  <c r="M110" i="3"/>
  <c r="L110" i="3"/>
  <c r="K110" i="3"/>
  <c r="I110" i="3"/>
  <c r="H110" i="3"/>
  <c r="G110" i="3"/>
  <c r="E110" i="3"/>
  <c r="D110" i="3"/>
  <c r="C110" i="3"/>
  <c r="N109" i="3"/>
  <c r="J109" i="3"/>
  <c r="F109" i="3"/>
  <c r="N107" i="3"/>
  <c r="J107" i="3"/>
  <c r="F107" i="3"/>
  <c r="N105" i="3"/>
  <c r="J105" i="3"/>
  <c r="F105" i="3"/>
  <c r="N103" i="3"/>
  <c r="J103" i="3"/>
  <c r="F103" i="3"/>
  <c r="N102" i="3"/>
  <c r="J102" i="3"/>
  <c r="F102" i="3"/>
  <c r="N100" i="3"/>
  <c r="J100" i="3"/>
  <c r="F100" i="3"/>
  <c r="N99" i="3"/>
  <c r="J99" i="3"/>
  <c r="F99" i="3"/>
  <c r="N98" i="3"/>
  <c r="J98" i="3"/>
  <c r="F98" i="3"/>
  <c r="N96" i="3"/>
  <c r="J96" i="3"/>
  <c r="F96" i="3"/>
  <c r="N89" i="3"/>
  <c r="N87" i="3"/>
  <c r="J87" i="3"/>
  <c r="F87" i="3"/>
  <c r="N86" i="3"/>
  <c r="J86" i="3"/>
  <c r="F86" i="3"/>
  <c r="N84" i="3"/>
  <c r="J84" i="3"/>
  <c r="F84" i="3"/>
  <c r="N83" i="3"/>
  <c r="J83" i="3"/>
  <c r="F83" i="3"/>
  <c r="N81" i="3"/>
  <c r="J81" i="3"/>
  <c r="F81" i="3"/>
  <c r="N79" i="3"/>
  <c r="J79" i="3"/>
  <c r="F79" i="3"/>
  <c r="N77" i="3"/>
  <c r="J77" i="3"/>
  <c r="F77" i="3"/>
  <c r="N76" i="3"/>
  <c r="J76" i="3"/>
  <c r="F76" i="3"/>
  <c r="N74" i="3"/>
  <c r="J74" i="3"/>
  <c r="F74" i="3"/>
  <c r="N72" i="3"/>
  <c r="J72" i="3"/>
  <c r="F72" i="3"/>
  <c r="N71" i="3"/>
  <c r="J71" i="3"/>
  <c r="F71" i="3"/>
  <c r="N66" i="3"/>
  <c r="J66" i="3"/>
  <c r="F66" i="3"/>
  <c r="N65" i="3"/>
  <c r="J65" i="3"/>
  <c r="F65" i="3"/>
  <c r="N64" i="3"/>
  <c r="J64" i="3"/>
  <c r="F64" i="3"/>
  <c r="N63" i="3"/>
  <c r="J63" i="3"/>
  <c r="F63" i="3"/>
  <c r="N62" i="3"/>
  <c r="J62" i="3"/>
  <c r="F62" i="3"/>
  <c r="N61" i="3"/>
  <c r="J61" i="3"/>
  <c r="F61" i="3"/>
  <c r="N60" i="3"/>
  <c r="J60" i="3"/>
  <c r="F60" i="3"/>
  <c r="N59" i="3"/>
  <c r="F59" i="3"/>
  <c r="N58" i="3"/>
  <c r="J58" i="3"/>
  <c r="N57" i="3"/>
  <c r="J57" i="3"/>
  <c r="F57" i="3"/>
  <c r="N56" i="3"/>
  <c r="J56" i="3"/>
  <c r="F56" i="3"/>
  <c r="N55" i="3"/>
  <c r="J55" i="3"/>
  <c r="F55" i="3"/>
  <c r="N54" i="3"/>
  <c r="J54" i="3"/>
  <c r="F54" i="3"/>
  <c r="N53" i="3"/>
  <c r="N52" i="3"/>
  <c r="J52" i="3"/>
  <c r="F52" i="3"/>
  <c r="N51" i="3"/>
  <c r="J51" i="3"/>
  <c r="N49" i="3"/>
  <c r="J49" i="3"/>
  <c r="N46" i="3"/>
  <c r="J46" i="3"/>
  <c r="F46" i="3"/>
  <c r="N43" i="3"/>
  <c r="J43" i="3"/>
  <c r="F43" i="3"/>
  <c r="N41" i="3"/>
  <c r="J41" i="3"/>
  <c r="F41" i="3"/>
  <c r="N40" i="3"/>
  <c r="J40" i="3"/>
  <c r="F40" i="3"/>
  <c r="N38" i="3"/>
  <c r="J38" i="3"/>
  <c r="F38" i="3"/>
  <c r="N37" i="3"/>
  <c r="J37" i="3"/>
  <c r="F37" i="3"/>
  <c r="N35" i="3"/>
  <c r="N34" i="3"/>
  <c r="N33" i="3"/>
  <c r="J33" i="3"/>
  <c r="F33" i="3"/>
  <c r="N32" i="3"/>
  <c r="J32" i="3"/>
  <c r="F32" i="3"/>
  <c r="N31" i="3"/>
  <c r="J31" i="3"/>
  <c r="F31" i="3"/>
  <c r="N30" i="3"/>
  <c r="J30" i="3"/>
  <c r="F30" i="3"/>
  <c r="N29" i="3"/>
  <c r="J29" i="3"/>
  <c r="F29" i="3"/>
  <c r="N27" i="3"/>
  <c r="J27" i="3"/>
  <c r="F27" i="3"/>
  <c r="N25" i="3"/>
  <c r="J25" i="3"/>
  <c r="F25" i="3"/>
  <c r="N20" i="3"/>
  <c r="J20" i="3"/>
  <c r="F20" i="3"/>
  <c r="N19" i="3"/>
  <c r="J19" i="3"/>
  <c r="F19" i="3"/>
  <c r="N18" i="3"/>
  <c r="J18" i="3"/>
  <c r="F18" i="3"/>
  <c r="N17" i="3"/>
  <c r="J17" i="3"/>
  <c r="F17" i="3"/>
  <c r="N16" i="3"/>
  <c r="J16" i="3"/>
  <c r="F16" i="3"/>
  <c r="N15" i="3"/>
  <c r="J15" i="3"/>
  <c r="F15" i="3"/>
  <c r="N14" i="3"/>
  <c r="J14" i="3"/>
  <c r="F14" i="3"/>
  <c r="N12" i="3"/>
  <c r="N11" i="3"/>
  <c r="J11" i="3"/>
  <c r="F11" i="3"/>
  <c r="N9" i="3"/>
  <c r="J9" i="3"/>
  <c r="F9" i="3"/>
  <c r="N6" i="3"/>
  <c r="J6" i="3"/>
  <c r="F6" i="3"/>
  <c r="M110" i="1"/>
  <c r="L110" i="1"/>
  <c r="K110" i="1"/>
  <c r="I110" i="1"/>
  <c r="H110" i="1"/>
  <c r="G110" i="1"/>
  <c r="E110" i="1"/>
  <c r="D110" i="1"/>
  <c r="C110" i="1"/>
  <c r="N109" i="1"/>
  <c r="J109" i="1"/>
  <c r="F109" i="1"/>
  <c r="N107" i="1"/>
  <c r="J107" i="1"/>
  <c r="F107" i="1"/>
  <c r="N105" i="1"/>
  <c r="J105" i="1"/>
  <c r="F105" i="1"/>
  <c r="N103" i="1"/>
  <c r="J103" i="1"/>
  <c r="F103" i="1"/>
  <c r="N102" i="1"/>
  <c r="J102" i="1"/>
  <c r="N100" i="1"/>
  <c r="J100" i="1"/>
  <c r="F100" i="1"/>
  <c r="N99" i="1"/>
  <c r="J99" i="1"/>
  <c r="F99" i="1"/>
  <c r="N98" i="1"/>
  <c r="J98" i="1"/>
  <c r="F98" i="1"/>
  <c r="F96" i="1"/>
  <c r="N87" i="1"/>
  <c r="J87" i="1"/>
  <c r="F87" i="1"/>
  <c r="N86" i="1"/>
  <c r="J86" i="1"/>
  <c r="F86" i="1"/>
  <c r="N84" i="1"/>
  <c r="J84" i="1"/>
  <c r="F84" i="1"/>
  <c r="N83" i="1"/>
  <c r="J83" i="1"/>
  <c r="F83" i="1"/>
  <c r="N81" i="1"/>
  <c r="J81" i="1"/>
  <c r="F81" i="1"/>
  <c r="N79" i="1"/>
  <c r="J79" i="1"/>
  <c r="F79" i="1"/>
  <c r="N77" i="1"/>
  <c r="J77" i="1"/>
  <c r="F77" i="1"/>
  <c r="N76" i="1"/>
  <c r="J76" i="1"/>
  <c r="F76" i="1"/>
  <c r="N74" i="1"/>
  <c r="J74" i="1"/>
  <c r="F74" i="1"/>
  <c r="N72" i="1"/>
  <c r="J72" i="1"/>
  <c r="F72" i="1"/>
  <c r="N71" i="1"/>
  <c r="J71" i="1"/>
  <c r="F71" i="1"/>
  <c r="N66" i="1"/>
  <c r="J66" i="1"/>
  <c r="F66" i="1"/>
  <c r="N65" i="1"/>
  <c r="J65" i="1"/>
  <c r="F65" i="1"/>
  <c r="N64" i="1"/>
  <c r="J64" i="1"/>
  <c r="F64" i="1"/>
  <c r="N63" i="1"/>
  <c r="J63" i="1"/>
  <c r="F63" i="1"/>
  <c r="N62" i="1"/>
  <c r="J62" i="1"/>
  <c r="F62" i="1"/>
  <c r="J61" i="1"/>
  <c r="F61" i="1"/>
  <c r="N60" i="1"/>
  <c r="J60" i="1"/>
  <c r="F60" i="1"/>
  <c r="N59" i="1"/>
  <c r="J59" i="1"/>
  <c r="F59" i="1"/>
  <c r="N57" i="1"/>
  <c r="J57" i="1"/>
  <c r="F57" i="1"/>
  <c r="N56" i="1"/>
  <c r="J56" i="1"/>
  <c r="F56" i="1"/>
  <c r="N55" i="1"/>
  <c r="J55" i="1"/>
  <c r="F55" i="1"/>
  <c r="N54" i="1"/>
  <c r="J54" i="1"/>
  <c r="F54" i="1"/>
  <c r="N52" i="1"/>
  <c r="J52" i="1"/>
  <c r="F52" i="1"/>
  <c r="F49" i="1"/>
  <c r="N43" i="1"/>
  <c r="J43" i="1"/>
  <c r="F43" i="1"/>
  <c r="N41" i="1"/>
  <c r="J41" i="1"/>
  <c r="F41" i="1"/>
  <c r="N40" i="1"/>
  <c r="J40" i="1"/>
  <c r="F40" i="1"/>
  <c r="N38" i="1"/>
  <c r="J38" i="1"/>
  <c r="F38" i="1"/>
  <c r="N37" i="1"/>
  <c r="J37" i="1"/>
  <c r="F37" i="1"/>
  <c r="N33" i="1"/>
  <c r="J33" i="1"/>
  <c r="F33" i="1"/>
  <c r="N32" i="1"/>
  <c r="J32" i="1"/>
  <c r="F32" i="1"/>
  <c r="N31" i="1"/>
  <c r="J31" i="1"/>
  <c r="F31" i="1"/>
  <c r="N30" i="1"/>
  <c r="J30" i="1"/>
  <c r="F30" i="1"/>
  <c r="N29" i="1"/>
  <c r="J29" i="1"/>
  <c r="F29" i="1"/>
  <c r="N27" i="1"/>
  <c r="J27" i="1"/>
  <c r="F27" i="1"/>
  <c r="N25" i="1"/>
  <c r="J25" i="1"/>
  <c r="F25" i="1"/>
  <c r="N20" i="1"/>
  <c r="J20" i="1"/>
  <c r="F20" i="1"/>
  <c r="N19" i="1"/>
  <c r="J19" i="1"/>
  <c r="F19" i="1"/>
  <c r="N18" i="1"/>
  <c r="J18" i="1"/>
  <c r="F18" i="1"/>
  <c r="N17" i="1"/>
  <c r="J17" i="1"/>
  <c r="F17" i="1"/>
  <c r="N16" i="1"/>
  <c r="J16" i="1"/>
  <c r="F16" i="1"/>
  <c r="N15" i="1"/>
  <c r="J15" i="1"/>
  <c r="F15" i="1"/>
  <c r="N14" i="1"/>
  <c r="J14" i="1"/>
  <c r="F14" i="1"/>
  <c r="N11" i="1"/>
  <c r="J11" i="1"/>
  <c r="F11" i="1"/>
  <c r="N9" i="1"/>
  <c r="J9" i="1"/>
  <c r="F9" i="1"/>
  <c r="N6" i="1"/>
</calcChain>
</file>

<file path=xl/sharedStrings.xml><?xml version="1.0" encoding="utf-8"?>
<sst xmlns="http://schemas.openxmlformats.org/spreadsheetml/2006/main" count="1226" uniqueCount="169">
  <si>
    <t>แผนการรับ และจำนวนนักศึกษาใหม่ ระดับปริญญาตรี  ปีการศึกษา 2552-2554 แยกตามคณะ</t>
  </si>
  <si>
    <t>คณะ</t>
  </si>
  <si>
    <t>หลักสูตร</t>
  </si>
  <si>
    <t>ปีการศึกษา 2552</t>
  </si>
  <si>
    <t>ปีการศึกษา 2553</t>
  </si>
  <si>
    <t>ปีการศึกษา 2554</t>
  </si>
  <si>
    <t>แผนการรับ นศ. (ตาม มคอ.2)</t>
  </si>
  <si>
    <t>แผนการรับ นศ.  (ตามประกาศฯ)</t>
  </si>
  <si>
    <t>จำนวน  นศ.   (ลง ทะเบียนเรียน)</t>
  </si>
  <si>
    <t>ร้อยละจำนวนนศ. ต่อแผน  การรับ</t>
  </si>
  <si>
    <t>จำนวน  นศ. (ลง ทะเบียนเรียน)</t>
  </si>
  <si>
    <t>AM</t>
  </si>
  <si>
    <t>โครงการจัดตั้งวิทยาเขตอำนาจเจริญ</t>
  </si>
  <si>
    <t>AMAG วิทยาศาสตรบัณฑิต สาขาวิชาเกษตรศาสตร์</t>
  </si>
  <si>
    <t xml:space="preserve"> -</t>
  </si>
  <si>
    <t>AMPH สาธารณสุขศาสตรบัณทิต</t>
  </si>
  <si>
    <t>AMIM นวัตกรรมการจัดการสังคมและสิ่งแวดล้อม (เปิดปี 2560)</t>
  </si>
  <si>
    <t>CR</t>
  </si>
  <si>
    <t>วิทยาลัยศาสนศึกษา</t>
  </si>
  <si>
    <t>CRRS ศิลปศาสตรบัณฑิต (ศาสนศึกษา)</t>
  </si>
  <si>
    <t>DT</t>
  </si>
  <si>
    <t>คณะทันตแพทยศาสตร์</t>
  </si>
  <si>
    <t>DTDS ทันตแพทยศาสตรบัณฑิต</t>
  </si>
  <si>
    <t>DTINTER ทันตแพทยศาสตรบัณฑิต (หลักสูตรนานาชาติ)</t>
  </si>
  <si>
    <t>EG</t>
  </si>
  <si>
    <t>คณะวิศวกรรมศาสตร์</t>
  </si>
  <si>
    <t xml:space="preserve">EGBE วิศวกรรมศาสตรบัณฑิต (วิศวกรรมชีวการแพทย์)  </t>
  </si>
  <si>
    <t xml:space="preserve">EGCE วิศวกรรมศาสตรบัณฑิต (วิศวกรรมโยธา)           </t>
  </si>
  <si>
    <t xml:space="preserve">EGCH วิศวกรรมศาสตรบัณฑิต (วิศวกรรมเคมี)           </t>
  </si>
  <si>
    <t xml:space="preserve">EGCO วิศวกรรมศาสตรบัณฑิต (วิศวกรรมคอมพิวเตอร์) </t>
  </si>
  <si>
    <t xml:space="preserve">EGEE วิศวกรรมศาสตรบัณฑิต (วิศวกรรมไฟฟ้า)        </t>
  </si>
  <si>
    <t xml:space="preserve">EGIE วิศวกรรมศาสตรบัณฑิต (วิศวกรรมอุตสาหการ)     </t>
  </si>
  <si>
    <t xml:space="preserve">EGME วิศวกรรมศาสตรบัณฑิต (วิศวกรรมเครื่องกล)     </t>
  </si>
  <si>
    <t>EGCG วิศวกรรมศาสตรบัณฑิต (วิศวกรรมเคมี) หลักสูตรนานาชาติ            (เปิดปี 2560)</t>
  </si>
  <si>
    <t>EGII วิศวกรรมศาสตรบัณฑิต (วิศวกรรมอุตสาหการ)  หลักสูตรนานาชาติ   (เปิดปี 2560)</t>
  </si>
  <si>
    <t>EGBI วิศวกรรมศาสตรบัณฑิต (วิศวกรรมชีวการแพทย์)  หลักสูตรนานาชาติ (เปิดปี 2560)</t>
  </si>
  <si>
    <t>EN</t>
  </si>
  <si>
    <t>คณะสิ่งแวดล้อมและทรัพยากรศาสตร์</t>
  </si>
  <si>
    <t>ENES วิทยาศาสตรบัณฑิต (วิทยาศาสตร์และเทคโนโลยีสิ่งแวดล้อม)</t>
  </si>
  <si>
    <t>ICT</t>
  </si>
  <si>
    <t>คณะเทคโนโลยีสารสนเทศและการสื่อสาร</t>
  </si>
  <si>
    <t xml:space="preserve">ITCS วิทยาศาสตรบัณฑิต (เทคโนโลยีสารสนเทศและการสื่อสาร) (หลักสูตรนานาชาติ)       </t>
  </si>
  <si>
    <t>KA</t>
  </si>
  <si>
    <t>มหาวิทยาลัยมหิดล วิทยาเขตกาญจนบุรี</t>
  </si>
  <si>
    <t xml:space="preserve">KAFT วิทยาศาสตรบัณฑิต (เทคโนโลยีการอาหาร)        </t>
  </si>
  <si>
    <t xml:space="preserve">KACB วิทยาศาสตรบัณฑิต (ชีววิทยาเชิงอนุรักษ์)         </t>
  </si>
  <si>
    <t>KAAG วิทยาศาสตรบัณฑิต (วิทยาศาสตร์การเกษตร)</t>
  </si>
  <si>
    <t xml:space="preserve">KAGS วิทยาศาสตรบัณฑิต (ธรณีศาสตร์)                    </t>
  </si>
  <si>
    <t xml:space="preserve">KABA บริหารธุรกิจบัณฑิต           </t>
  </si>
  <si>
    <t>KAAC บัญชีบัณฑิต</t>
  </si>
  <si>
    <t xml:space="preserve">  -</t>
  </si>
  <si>
    <t>KAEG วิศวกรรมศาสตรบัณฑิต (วิศวกรรมสิ่งแวดล้อมและการจัดการภัยพิบัติ)</t>
  </si>
  <si>
    <t>LA</t>
  </si>
  <si>
    <t>คณะศิลปศาสตร์</t>
  </si>
  <si>
    <t>LAEN ศิลปศาสตรบัณฑิต (ภาษาอังกฤษ)</t>
  </si>
  <si>
    <t>LATH ศิลปศาสตรบัณฑิต (ภาษาไทย)</t>
  </si>
  <si>
    <t>MT</t>
  </si>
  <si>
    <t>คณะเทคนิคการแพทย์</t>
  </si>
  <si>
    <t>MTMT วิทยาศาสตรบัณฑิต (เทคนิคการแพทย์)</t>
  </si>
  <si>
    <t>MTRT วิทยาศาสตรบัณฑิต (รังสีเทคนิค)</t>
  </si>
  <si>
    <t>NS</t>
  </si>
  <si>
    <t>คณะพยาบาลศาสตร์</t>
  </si>
  <si>
    <t>NSNS พยาบาลศาสตรบัณฑิต</t>
  </si>
  <si>
    <t>NW</t>
  </si>
  <si>
    <t>โครงการจัดตั้งวิทยาเขตนครสวรรค์</t>
  </si>
  <si>
    <t>NWEP ศิลปศาสตรบัณฑิต (การประกอบการเชิงนิเวศวัฒนธรรม)</t>
  </si>
  <si>
    <t xml:space="preserve">NWPH สาธารณสุขศาสตรบัณฑิต (สาธารณสุขชุมชน)     </t>
  </si>
  <si>
    <t>NWNS พยาบาลศาสตรบัณฑิต                      (เปิดปี 2560)</t>
  </si>
  <si>
    <t>MS</t>
  </si>
  <si>
    <t>วิทยาลัยดุริยางคศิลป์</t>
  </si>
  <si>
    <t>MSMS ดุริยางคศาสตรบัณฑิต</t>
  </si>
  <si>
    <t>ไม่มีข้อมูล</t>
  </si>
  <si>
    <t>IC</t>
  </si>
  <si>
    <t>วิทยาลัยนานาชาติ (หลักสูตรนานาชาติ)</t>
  </si>
  <si>
    <t xml:space="preserve">ICSS ศิลปศาสตรบัณฑิต (ความสัมพันธ์ระหว่างประเทศและกิจการทั่วโลก) </t>
  </si>
  <si>
    <t>ICCD ศิลปกรรมศาสตรบัณฑิต (การออกแบบนิเทศศิลป์)</t>
  </si>
  <si>
    <t xml:space="preserve">ICCU ศิลปศาสตรบัณฑิต (วัฒนธรรมนานาชาติศึกษาและภาษา) </t>
  </si>
  <si>
    <t xml:space="preserve">ICMF บริหารธุรกิจบัณฑิต (การเงิน) </t>
  </si>
  <si>
    <t>ICMI บริหารธุรกิจบัณฑิต (ธุรกิจระหว่างประเทศ)</t>
  </si>
  <si>
    <t>ICMK บริหารธุรกิจบัณฑิต (การตลาด)</t>
  </si>
  <si>
    <t>ICBE บริหารธุรกิจบัณฑิต (เศรษฐศาสตร์ธุรกิจ)</t>
  </si>
  <si>
    <t>ICIH บริหารธุรกิจบัณฑิต (การจัดการบริการนานาชาติ)</t>
  </si>
  <si>
    <t>ICAM วิทยาศาสตรบัณฑิต (คณิตศาสตร์ประยุกต์)</t>
  </si>
  <si>
    <t xml:space="preserve">ICCH  วิทยาศาสตรบัณฑิต (เคมี) </t>
  </si>
  <si>
    <t>ICPY วิทยาศาสตรบัณฑิต (ฟิสิกส์)</t>
  </si>
  <si>
    <t>ICCS วิทยาศาสตรบัณฑิต (วิทยาการคอมพิวเตอร์)</t>
  </si>
  <si>
    <t>ICFS วิทยาศาสตรบัณฑิต (วิทยาศาสตร์และเทคโนโลยีการอาหาร)</t>
  </si>
  <si>
    <t>ICBI วิทยาศาสตรบัณฑิต (วิทยาศาสตร์ชีวภาพ)</t>
  </si>
  <si>
    <t>ICEN วิทยาศาสตรบัณฑิต (วิทยาศาสตร์สิ่งแวดล้อม)</t>
  </si>
  <si>
    <t>ICCI วิศวกรรมศาสตรบัณฑิต (วิศวกรรมคอมพิวเตอร์)</t>
  </si>
  <si>
    <t>ICMC นิเทศศาสตรบัณฑิต (สื่อและการสื่อสาร)</t>
  </si>
  <si>
    <t>PC</t>
  </si>
  <si>
    <t>วิทยาลัยวิทยาศาสตร์การแพทย์เจ้าฟ้าจุฬาภรณ์</t>
  </si>
  <si>
    <t>PCMD แพทยศาสตรบัณฑิต                             (เปิดปี 2560)</t>
  </si>
  <si>
    <t>PH</t>
  </si>
  <si>
    <t>คณะสาธารณสุขศาสตร์</t>
  </si>
  <si>
    <t xml:space="preserve">PHSP วิทยาศาสตรบัณฑิต (สาธารณสุขศาสตร์)     </t>
  </si>
  <si>
    <t xml:space="preserve">PHOS วิทยาศาสตรบัณฑิต (อาชีวอนามัยและความปลอดภัย)    </t>
  </si>
  <si>
    <t>PI</t>
  </si>
  <si>
    <t>กระทรวงสาธารณสุข (สถาบันสมทบ)</t>
  </si>
  <si>
    <t>PIMD แพทยศาสตรบัณฑิต</t>
  </si>
  <si>
    <t>PT</t>
  </si>
  <si>
    <t>คณะกายภาพบำบัด</t>
  </si>
  <si>
    <t>PTPT วิทยาศาสตรบัณฑิต (กายภาพบำบัด)</t>
  </si>
  <si>
    <t>PTOT วิทยาศาสตรบัณฑิต (กิจกรรมบำบัด)</t>
  </si>
  <si>
    <t>PY</t>
  </si>
  <si>
    <t>คณะเภสัชศาสตร์</t>
  </si>
  <si>
    <t>PYPY เภสัชศาสตรบัณฑิต</t>
  </si>
  <si>
    <t>RA</t>
  </si>
  <si>
    <t>คณะแพทยศาสตร์โรงพยาบาลรามาธิบดี</t>
  </si>
  <si>
    <t>RACD วิทยาศาสตรบัณฑิต (ความผิดปกติของการสื่อความหมาย)</t>
  </si>
  <si>
    <t>RAER วิทยาศาสตรบัณฑิต (ปฏิบัติการฉุกเฉินการแพทย์)</t>
  </si>
  <si>
    <t xml:space="preserve">RAMD แพทยศาสตรบัณฑิต                                 </t>
  </si>
  <si>
    <t>RANS พยาบาลศาสตรบัณฑิต</t>
  </si>
  <si>
    <t>SC</t>
  </si>
  <si>
    <t>คณะวิทยาศาสตร์</t>
  </si>
  <si>
    <t xml:space="preserve">SCSC วิทยาศาสตรบัณฑิต                                    </t>
  </si>
  <si>
    <t xml:space="preserve">SCAT วิทยาศาสตรบัณฑิต (คณิตศาสตร์ประกันภัย) (หลักสูตรนานาชาติ)         </t>
  </si>
  <si>
    <t>SCBE วิทยาศาสตรบัณฑิต (ทรัพยากรชีวภาพและชีววิทยาสภาวะแวดล้อม) (หลักสูตรนานาชาติ) หลักสูตรพหุวิทยาการ</t>
  </si>
  <si>
    <t>SCBM วิทยาศาสตรบัณฑิต (วิทยาศาสตร์ชีวการแพทย์) (หลักสูตรนานาชาติ)</t>
  </si>
  <si>
    <t>SCIM วิทยาศาสตรบัณฑิต (คณิตศาสตร์อุตสาหการ) (หลักสูตรนานาชาติ)</t>
  </si>
  <si>
    <t>SCME วิทยาศาสตรบัณฑิต (วัสดุศาสตร์และวิศวกรรมนาโน) (หลักสูตรนานาชาติ), หลักสูตรพหุวิทยาการ</t>
  </si>
  <si>
    <t>SCIN วิทยาศาสตร์ (ชีวนวัตกรรม) หลักสูตรนานาชาติ       (เปิดปี 2560)</t>
  </si>
  <si>
    <t>RS</t>
  </si>
  <si>
    <t>วิทยาลัยราชสุดา</t>
  </si>
  <si>
    <t>RSDS ศิลปศาสตรบัณฑิต (หูหนวกศึกษา)</t>
  </si>
  <si>
    <t>งดรับ</t>
  </si>
  <si>
    <t>SH</t>
  </si>
  <si>
    <t>คณะสังคมศาสตร์และมนุษยศาสตร์</t>
  </si>
  <si>
    <t>SHMR วิทยาศาสตรบัณฑิต (เวชระเบียน)</t>
  </si>
  <si>
    <t>SI</t>
  </si>
  <si>
    <t>คณะแพทยศาสตร์ศิริราชพยาบาล</t>
  </si>
  <si>
    <t>SIET  เทคโนโลยีบัณฑิต (เทคโนโลยีการศึกษาแพทยศาสตร์)</t>
  </si>
  <si>
    <t xml:space="preserve">SIMD แพทยศาสตรบัณฑิต </t>
  </si>
  <si>
    <t xml:space="preserve">SIPO กายอุปกรณศาสตรบัณฑิต                         </t>
  </si>
  <si>
    <t>SISD กายอุปกรณศาสตรบัณฑิต ทางไกลผสมผสานหลักสูตรไทย       (เปิดปี 2560)</t>
  </si>
  <si>
    <t xml:space="preserve">SIPO กายอุปกรณศาสตรบัณฑิต (หลักสูตรนานาชาติ)   </t>
  </si>
  <si>
    <t>SITT การแพทย์แผนไทยประยุกต์บัณฑิต</t>
  </si>
  <si>
    <t>SP</t>
  </si>
  <si>
    <t>วิทยาลัยวิทยาศาสตร์และเทคโนโลยีการกีฬา</t>
  </si>
  <si>
    <t>SPES ศิลปศาสตรบัณฑิต (การออกกำลังกายและการกีฬา)</t>
  </si>
  <si>
    <t>SPFB  ศิลปศาสตรบัณฑิต (การออกกำลังกายและการกีฬา) : ฟุตบอล</t>
  </si>
  <si>
    <t xml:space="preserve">SPSE วิทยาศาสตรบัณฑิต (วิทยาศาสตร์การกีฬาและการออกกำลังกาย) </t>
  </si>
  <si>
    <t>VS</t>
  </si>
  <si>
    <t>คณะสัตวแพทยศาสตร์</t>
  </si>
  <si>
    <t>VSVM สัตวแพทยศาสตรบัณฑิต</t>
  </si>
  <si>
    <t>รวม</t>
  </si>
  <si>
    <t>หมายเหตุ</t>
  </si>
  <si>
    <t>หมายถึง  ร้อยละ 80-120</t>
  </si>
  <si>
    <t>หมายถึง  ต่ำกว่าร้อยละ 80 หรือเกินร้อยละ 120</t>
  </si>
  <si>
    <t>แผนการรับ และจำนวนนักศึกษาใหม่ ระดับปริญญาตรี  ปีการศึกษา 2555 - 2557 แยกตามคณะ</t>
  </si>
  <si>
    <t>ปีการศึกษา 2555</t>
  </si>
  <si>
    <t>ปีการศึกษา 2556</t>
  </si>
  <si>
    <t>ปีการศึกษา 2557</t>
  </si>
  <si>
    <t>.</t>
  </si>
  <si>
    <t xml:space="preserve"> -.</t>
  </si>
  <si>
    <t>-</t>
  </si>
  <si>
    <t xml:space="preserve"> - </t>
  </si>
  <si>
    <t>แผนการรับ และจำนวนนักศึกษาใหม่ ระดับปริญญาตรี  ปีการศึกษา 2558 - 2560 แยกตามคณะ</t>
  </si>
  <si>
    <t>ปีการศึกษา 2558</t>
  </si>
  <si>
    <t>ปีการศึกษา 2559</t>
  </si>
  <si>
    <t>ปีการศึกษา 2560</t>
  </si>
  <si>
    <t>จำนวน   นศ. (ลง ทะเบียนเรียน)</t>
  </si>
  <si>
    <t>แผนการรับ และจำนวนนักศึกษาใหม่ ระดับปริญญาตรี  ปีการศึกษา 2561 แยกตามคณะ</t>
  </si>
  <si>
    <t>ปีการศึกษา 2561</t>
  </si>
  <si>
    <t>AMIM นวัตกรรมการจัดการสังคมและสิ่งแวดล้อม      (เปิดปี 2560)</t>
  </si>
  <si>
    <t>ปรับเป็นหลักสูตรนานาชาติ</t>
  </si>
  <si>
    <t>NWNS พยาบาลศาสตรบัณฑิต               (เปิดปี 2560)</t>
  </si>
  <si>
    <t>SISD กายอุปกรณศาสตรบัณฑิต ทางไกลผสมผสานหลักสูตรไทย        (เปิดปี 2560)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</si>
</sst>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Wingdings"/>
      <charset val="2"/>
    </font>
    <font>
      <b/>
      <u/>
      <sz val="14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Wingdings"/>
      <charset val="2"/>
    </font>
    <font>
      <sz val="12"/>
      <name val="TH SarabunPSK"/>
      <family val="2"/>
    </font>
    <font>
      <sz val="11"/>
      <name val="Calibri"/>
      <family val="2"/>
      <charset val="222"/>
      <scheme val="minor"/>
    </font>
    <font>
      <sz val="14"/>
      <color theme="0"/>
      <name val="TH SarabunPSK"/>
      <family val="2"/>
    </font>
    <font>
      <sz val="11"/>
      <color rgb="FFFF0000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vertical="top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0" fontId="5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top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" fontId="7" fillId="0" borderId="24" xfId="1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top" wrapText="1"/>
    </xf>
    <xf numFmtId="0" fontId="5" fillId="3" borderId="2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top" wrapText="1"/>
    </xf>
    <xf numFmtId="0" fontId="7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1" fontId="7" fillId="3" borderId="24" xfId="1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1" fontId="7" fillId="3" borderId="25" xfId="0" applyNumberFormat="1" applyFont="1" applyFill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top" wrapText="1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" fontId="8" fillId="0" borderId="24" xfId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9" fillId="3" borderId="23" xfId="0" applyFont="1" applyFill="1" applyBorder="1" applyAlignment="1">
      <alignment horizontal="center" vertical="top" wrapText="1"/>
    </xf>
    <xf numFmtId="0" fontId="10" fillId="0" borderId="22" xfId="0" applyFont="1" applyBorder="1" applyAlignment="1">
      <alignment vertical="top" wrapText="1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1" fillId="0" borderId="21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3" borderId="26" xfId="0" applyFill="1" applyBorder="1"/>
    <xf numFmtId="0" fontId="0" fillId="3" borderId="21" xfId="0" applyFill="1" applyBorder="1"/>
    <xf numFmtId="0" fontId="0" fillId="3" borderId="0" xfId="0" applyFill="1" applyBorder="1"/>
    <xf numFmtId="0" fontId="7" fillId="0" borderId="22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2" fillId="3" borderId="22" xfId="0" applyFont="1" applyFill="1" applyBorder="1" applyAlignment="1">
      <alignment vertical="top" wrapText="1"/>
    </xf>
    <xf numFmtId="0" fontId="12" fillId="3" borderId="23" xfId="0" applyFont="1" applyFill="1" applyBorder="1" applyAlignment="1">
      <alignment horizontal="center" vertical="top" wrapText="1"/>
    </xf>
    <xf numFmtId="0" fontId="12" fillId="3" borderId="21" xfId="0" applyFont="1" applyFill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center"/>
    </xf>
    <xf numFmtId="0" fontId="5" fillId="3" borderId="21" xfId="0" applyFont="1" applyFill="1" applyBorder="1" applyAlignment="1">
      <alignment vertical="top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top"/>
    </xf>
    <xf numFmtId="0" fontId="6" fillId="3" borderId="29" xfId="0" applyFont="1" applyFill="1" applyBorder="1" applyAlignment="1">
      <alignment vertical="top" wrapText="1"/>
    </xf>
    <xf numFmtId="0" fontId="5" fillId="0" borderId="2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left" vertical="center" wrapText="1"/>
    </xf>
    <xf numFmtId="0" fontId="11" fillId="0" borderId="21" xfId="0" applyFont="1" applyBorder="1" applyAlignment="1">
      <alignment vertical="center"/>
    </xf>
    <xf numFmtId="0" fontId="14" fillId="0" borderId="21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1" fontId="7" fillId="0" borderId="12" xfId="1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0" fontId="5" fillId="0" borderId="0" xfId="0" applyFont="1"/>
    <xf numFmtId="0" fontId="16" fillId="0" borderId="0" xfId="0" applyFont="1"/>
    <xf numFmtId="1" fontId="17" fillId="0" borderId="0" xfId="1" applyNumberFormat="1" applyFont="1" applyBorder="1" applyAlignment="1">
      <alignment horizontal="center" vertical="center"/>
    </xf>
    <xf numFmtId="0" fontId="7" fillId="0" borderId="0" xfId="0" applyFont="1"/>
    <xf numFmtId="1" fontId="7" fillId="0" borderId="31" xfId="1" applyNumberFormat="1" applyFont="1" applyBorder="1" applyAlignment="1">
      <alignment horizontal="center" vertical="center"/>
    </xf>
    <xf numFmtId="0" fontId="0" fillId="3" borderId="35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20" xfId="0" applyFill="1" applyBorder="1"/>
    <xf numFmtId="0" fontId="0" fillId="3" borderId="36" xfId="0" applyFill="1" applyBorder="1"/>
    <xf numFmtId="0" fontId="0" fillId="3" borderId="28" xfId="0" applyFill="1" applyBorder="1"/>
    <xf numFmtId="0" fontId="0" fillId="3" borderId="37" xfId="0" applyFill="1" applyBorder="1"/>
    <xf numFmtId="0" fontId="18" fillId="0" borderId="0" xfId="0" applyFont="1" applyAlignment="1">
      <alignment horizontal="center" vertical="center"/>
    </xf>
    <xf numFmtId="1" fontId="0" fillId="3" borderId="25" xfId="0" applyNumberFormat="1" applyFill="1" applyBorder="1"/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3" borderId="23" xfId="0" applyFill="1" applyBorder="1"/>
    <xf numFmtId="0" fontId="0" fillId="3" borderId="22" xfId="0" applyFill="1" applyBorder="1"/>
    <xf numFmtId="3" fontId="7" fillId="0" borderId="7" xfId="0" applyNumberFormat="1" applyFont="1" applyBorder="1" applyAlignment="1">
      <alignment horizontal="center"/>
    </xf>
    <xf numFmtId="0" fontId="7" fillId="0" borderId="21" xfId="0" applyFont="1" applyBorder="1" applyAlignment="1">
      <alignment vertical="top"/>
    </xf>
    <xf numFmtId="0" fontId="7" fillId="0" borderId="21" xfId="0" applyFont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0" fontId="12" fillId="3" borderId="21" xfId="0" applyFont="1" applyFill="1" applyBorder="1" applyAlignment="1">
      <alignment vertical="top" wrapText="1"/>
    </xf>
    <xf numFmtId="0" fontId="8" fillId="0" borderId="21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21" xfId="0" applyFont="1" applyBorder="1" applyAlignment="1">
      <alignment vertical="top"/>
    </xf>
    <xf numFmtId="0" fontId="8" fillId="0" borderId="14" xfId="0" applyFont="1" applyBorder="1" applyAlignment="1">
      <alignment horizontal="center" vertical="center"/>
    </xf>
    <xf numFmtId="0" fontId="6" fillId="3" borderId="38" xfId="0" applyFont="1" applyFill="1" applyBorder="1" applyAlignment="1">
      <alignment vertical="top" wrapText="1"/>
    </xf>
    <xf numFmtId="0" fontId="7" fillId="0" borderId="21" xfId="0" applyFont="1" applyBorder="1" applyAlignment="1">
      <alignment vertical="center"/>
    </xf>
    <xf numFmtId="0" fontId="7" fillId="0" borderId="2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top"/>
    </xf>
    <xf numFmtId="0" fontId="4" fillId="4" borderId="1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top" wrapText="1"/>
    </xf>
    <xf numFmtId="0" fontId="7" fillId="4" borderId="23" xfId="0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wrapText="1"/>
    </xf>
    <xf numFmtId="0" fontId="8" fillId="4" borderId="23" xfId="0" applyFont="1" applyFill="1" applyBorder="1" applyAlignment="1">
      <alignment horizontal="center" vertical="top" wrapText="1"/>
    </xf>
    <xf numFmtId="0" fontId="9" fillId="4" borderId="23" xfId="0" applyFont="1" applyFill="1" applyBorder="1" applyAlignment="1">
      <alignment horizontal="center" vertical="top" wrapText="1"/>
    </xf>
    <xf numFmtId="0" fontId="10" fillId="4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0" fontId="0" fillId="4" borderId="26" xfId="0" applyFill="1" applyBorder="1"/>
    <xf numFmtId="0" fontId="12" fillId="4" borderId="23" xfId="0" applyFont="1" applyFill="1" applyBorder="1" applyAlignment="1">
      <alignment horizontal="center" vertical="top" wrapText="1"/>
    </xf>
    <xf numFmtId="0" fontId="10" fillId="4" borderId="23" xfId="0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top" wrapText="1"/>
    </xf>
    <xf numFmtId="3" fontId="7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7" fillId="4" borderId="16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4" borderId="35" xfId="0" applyFill="1" applyBorder="1"/>
    <xf numFmtId="0" fontId="0" fillId="4" borderId="36" xfId="0" applyFill="1" applyBorder="1"/>
    <xf numFmtId="0" fontId="7" fillId="4" borderId="2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0" fillId="4" borderId="23" xfId="0" applyFill="1" applyBorder="1"/>
    <xf numFmtId="1" fontId="17" fillId="4" borderId="0" xfId="1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" fontId="7" fillId="0" borderId="31" xfId="1" applyNumberFormat="1" applyFont="1" applyBorder="1" applyAlignment="1">
      <alignment horizontal="center" vertical="center"/>
    </xf>
    <xf numFmtId="1" fontId="7" fillId="0" borderId="32" xfId="1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53772</xdr:colOff>
      <xdr:row>104</xdr:row>
      <xdr:rowOff>92178</xdr:rowOff>
    </xdr:from>
    <xdr:to>
      <xdr:col>2</xdr:col>
      <xdr:colOff>115224</xdr:colOff>
      <xdr:row>106</xdr:row>
      <xdr:rowOff>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59109FA-768F-4238-B245-12FEB4540D7D}"/>
            </a:ext>
          </a:extLst>
        </xdr:cNvPr>
        <xdr:cNvSpPr/>
      </xdr:nvSpPr>
      <xdr:spPr>
        <a:xfrm>
          <a:off x="3473247" y="34982253"/>
          <a:ext cx="61452" cy="73649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15364</xdr:colOff>
      <xdr:row>104</xdr:row>
      <xdr:rowOff>53770</xdr:rowOff>
    </xdr:from>
    <xdr:to>
      <xdr:col>5</xdr:col>
      <xdr:colOff>76814</xdr:colOff>
      <xdr:row>105</xdr:row>
      <xdr:rowOff>514657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E782D2B5-E694-47DF-983D-FD368796F551}"/>
            </a:ext>
          </a:extLst>
        </xdr:cNvPr>
        <xdr:cNvSpPr/>
      </xdr:nvSpPr>
      <xdr:spPr>
        <a:xfrm>
          <a:off x="4806439" y="34943845"/>
          <a:ext cx="61450" cy="737112"/>
        </a:xfrm>
        <a:prstGeom prst="rightBrace">
          <a:avLst>
            <a:gd name="adj1" fmla="val 8333"/>
            <a:gd name="adj2" fmla="val 33333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61451</xdr:colOff>
      <xdr:row>104</xdr:row>
      <xdr:rowOff>53770</xdr:rowOff>
    </xdr:from>
    <xdr:to>
      <xdr:col>3</xdr:col>
      <xdr:colOff>122903</xdr:colOff>
      <xdr:row>105</xdr:row>
      <xdr:rowOff>514657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C48A4B1F-58B4-4D44-9838-15FA931C6354}"/>
            </a:ext>
          </a:extLst>
        </xdr:cNvPr>
        <xdr:cNvSpPr/>
      </xdr:nvSpPr>
      <xdr:spPr>
        <a:xfrm>
          <a:off x="3909551" y="34943845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38405</xdr:colOff>
      <xdr:row>104</xdr:row>
      <xdr:rowOff>84496</xdr:rowOff>
    </xdr:from>
    <xdr:to>
      <xdr:col>4</xdr:col>
      <xdr:colOff>99857</xdr:colOff>
      <xdr:row>105</xdr:row>
      <xdr:rowOff>545383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3510B3E-A3DA-4A81-B0B3-1CB85ABA1CEC}"/>
            </a:ext>
          </a:extLst>
        </xdr:cNvPr>
        <xdr:cNvSpPr/>
      </xdr:nvSpPr>
      <xdr:spPr>
        <a:xfrm>
          <a:off x="4372280" y="34974571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7681</xdr:colOff>
      <xdr:row>53</xdr:row>
      <xdr:rowOff>69134</xdr:rowOff>
    </xdr:from>
    <xdr:to>
      <xdr:col>3</xdr:col>
      <xdr:colOff>161310</xdr:colOff>
      <xdr:row>57</xdr:row>
      <xdr:rowOff>199719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6B653875-2399-4BC6-949E-F3F5E6F779CF}"/>
            </a:ext>
          </a:extLst>
        </xdr:cNvPr>
        <xdr:cNvSpPr/>
      </xdr:nvSpPr>
      <xdr:spPr>
        <a:xfrm>
          <a:off x="3855781" y="18700034"/>
          <a:ext cx="153629" cy="1235485"/>
        </a:xfrm>
        <a:prstGeom prst="rightBrace">
          <a:avLst>
            <a:gd name="adj1" fmla="val 8333"/>
            <a:gd name="adj2" fmla="val 6055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46090</xdr:colOff>
      <xdr:row>104</xdr:row>
      <xdr:rowOff>61452</xdr:rowOff>
    </xdr:from>
    <xdr:to>
      <xdr:col>7</xdr:col>
      <xdr:colOff>107542</xdr:colOff>
      <xdr:row>105</xdr:row>
      <xdr:rowOff>522339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96A4BF42-D074-4DBA-9087-C080A0A18A04}"/>
            </a:ext>
          </a:extLst>
        </xdr:cNvPr>
        <xdr:cNvSpPr/>
      </xdr:nvSpPr>
      <xdr:spPr>
        <a:xfrm>
          <a:off x="5799190" y="34951527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15363</xdr:colOff>
      <xdr:row>104</xdr:row>
      <xdr:rowOff>61451</xdr:rowOff>
    </xdr:from>
    <xdr:to>
      <xdr:col>11</xdr:col>
      <xdr:colOff>76815</xdr:colOff>
      <xdr:row>105</xdr:row>
      <xdr:rowOff>522338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680F454B-BDFD-4816-81CA-2903404F821E}"/>
            </a:ext>
          </a:extLst>
        </xdr:cNvPr>
        <xdr:cNvSpPr/>
      </xdr:nvSpPr>
      <xdr:spPr>
        <a:xfrm>
          <a:off x="7673463" y="34951526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23044</xdr:colOff>
      <xdr:row>104</xdr:row>
      <xdr:rowOff>61452</xdr:rowOff>
    </xdr:from>
    <xdr:to>
      <xdr:col>8</xdr:col>
      <xdr:colOff>84496</xdr:colOff>
      <xdr:row>105</xdr:row>
      <xdr:rowOff>522339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1C73144B-7171-41E8-81C0-A4BDC18972FE}"/>
            </a:ext>
          </a:extLst>
        </xdr:cNvPr>
        <xdr:cNvSpPr/>
      </xdr:nvSpPr>
      <xdr:spPr>
        <a:xfrm>
          <a:off x="6261919" y="34951527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75585</xdr:colOff>
      <xdr:row>104</xdr:row>
      <xdr:rowOff>52542</xdr:rowOff>
    </xdr:from>
    <xdr:to>
      <xdr:col>10</xdr:col>
      <xdr:colOff>137037</xdr:colOff>
      <xdr:row>105</xdr:row>
      <xdr:rowOff>513429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DF9539C3-39B4-4DDF-A8EE-22C43CBFE2E3}"/>
            </a:ext>
          </a:extLst>
        </xdr:cNvPr>
        <xdr:cNvSpPr/>
      </xdr:nvSpPr>
      <xdr:spPr>
        <a:xfrm>
          <a:off x="7305060" y="34942617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38407</xdr:colOff>
      <xdr:row>104</xdr:row>
      <xdr:rowOff>46089</xdr:rowOff>
    </xdr:from>
    <xdr:to>
      <xdr:col>12</xdr:col>
      <xdr:colOff>99859</xdr:colOff>
      <xdr:row>105</xdr:row>
      <xdr:rowOff>506976</xdr:rowOff>
    </xdr:to>
    <xdr:sp macro="" textlink="">
      <xdr:nvSpPr>
        <xdr:cNvPr id="11" name="Right Brace 10">
          <a:extLst>
            <a:ext uri="{FF2B5EF4-FFF2-40B4-BE49-F238E27FC236}">
              <a16:creationId xmlns:a16="http://schemas.microsoft.com/office/drawing/2014/main" id="{D00CB9A9-D04C-4880-8CC1-0F434174232F}"/>
            </a:ext>
          </a:extLst>
        </xdr:cNvPr>
        <xdr:cNvSpPr/>
      </xdr:nvSpPr>
      <xdr:spPr>
        <a:xfrm>
          <a:off x="8182282" y="34936164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38407</xdr:colOff>
      <xdr:row>104</xdr:row>
      <xdr:rowOff>38407</xdr:rowOff>
    </xdr:from>
    <xdr:to>
      <xdr:col>6</xdr:col>
      <xdr:colOff>99859</xdr:colOff>
      <xdr:row>105</xdr:row>
      <xdr:rowOff>499294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91D57EC2-43A4-408E-BCF7-F65BC762F78E}"/>
            </a:ext>
          </a:extLst>
        </xdr:cNvPr>
        <xdr:cNvSpPr/>
      </xdr:nvSpPr>
      <xdr:spPr>
        <a:xfrm>
          <a:off x="5362882" y="34928482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23044</xdr:colOff>
      <xdr:row>104</xdr:row>
      <xdr:rowOff>61452</xdr:rowOff>
    </xdr:from>
    <xdr:to>
      <xdr:col>9</xdr:col>
      <xdr:colOff>92177</xdr:colOff>
      <xdr:row>105</xdr:row>
      <xdr:rowOff>522339</xdr:rowOff>
    </xdr:to>
    <xdr:sp macro="" textlink="">
      <xdr:nvSpPr>
        <xdr:cNvPr id="13" name="Right Brace 12">
          <a:extLst>
            <a:ext uri="{FF2B5EF4-FFF2-40B4-BE49-F238E27FC236}">
              <a16:creationId xmlns:a16="http://schemas.microsoft.com/office/drawing/2014/main" id="{CFF9C441-A53D-4724-BB4B-1509851D050A}"/>
            </a:ext>
          </a:extLst>
        </xdr:cNvPr>
        <xdr:cNvSpPr/>
      </xdr:nvSpPr>
      <xdr:spPr>
        <a:xfrm>
          <a:off x="6719119" y="34951527"/>
          <a:ext cx="69133" cy="737112"/>
        </a:xfrm>
        <a:prstGeom prst="rightBrace">
          <a:avLst>
            <a:gd name="adj1" fmla="val 8333"/>
            <a:gd name="adj2" fmla="val 36458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23044</xdr:colOff>
      <xdr:row>104</xdr:row>
      <xdr:rowOff>61452</xdr:rowOff>
    </xdr:from>
    <xdr:to>
      <xdr:col>13</xdr:col>
      <xdr:colOff>68763</xdr:colOff>
      <xdr:row>105</xdr:row>
      <xdr:rowOff>522339</xdr:rowOff>
    </xdr:to>
    <xdr:sp macro="" textlink="">
      <xdr:nvSpPr>
        <xdr:cNvPr id="14" name="Right Brace 13">
          <a:extLst>
            <a:ext uri="{FF2B5EF4-FFF2-40B4-BE49-F238E27FC236}">
              <a16:creationId xmlns:a16="http://schemas.microsoft.com/office/drawing/2014/main" id="{D8A6B4F2-AD3A-4A87-9A53-466C702656E3}"/>
            </a:ext>
          </a:extLst>
        </xdr:cNvPr>
        <xdr:cNvSpPr/>
      </xdr:nvSpPr>
      <xdr:spPr>
        <a:xfrm>
          <a:off x="8624119" y="34951527"/>
          <a:ext cx="45719" cy="737112"/>
        </a:xfrm>
        <a:prstGeom prst="rightBrace">
          <a:avLst>
            <a:gd name="adj1" fmla="val 8333"/>
            <a:gd name="adj2" fmla="val 33333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7681</xdr:colOff>
      <xdr:row>53</xdr:row>
      <xdr:rowOff>69134</xdr:rowOff>
    </xdr:from>
    <xdr:to>
      <xdr:col>7</xdr:col>
      <xdr:colOff>161310</xdr:colOff>
      <xdr:row>57</xdr:row>
      <xdr:rowOff>199719</xdr:rowOff>
    </xdr:to>
    <xdr:sp macro="" textlink="">
      <xdr:nvSpPr>
        <xdr:cNvPr id="15" name="Right Brace 14">
          <a:extLst>
            <a:ext uri="{FF2B5EF4-FFF2-40B4-BE49-F238E27FC236}">
              <a16:creationId xmlns:a16="http://schemas.microsoft.com/office/drawing/2014/main" id="{4502CF2B-5FDD-47C4-A676-5650E597A802}"/>
            </a:ext>
          </a:extLst>
        </xdr:cNvPr>
        <xdr:cNvSpPr/>
      </xdr:nvSpPr>
      <xdr:spPr>
        <a:xfrm>
          <a:off x="5760781" y="18700034"/>
          <a:ext cx="153629" cy="1235485"/>
        </a:xfrm>
        <a:prstGeom prst="rightBrace">
          <a:avLst>
            <a:gd name="adj1" fmla="val 8333"/>
            <a:gd name="adj2" fmla="val 6055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7681</xdr:colOff>
      <xdr:row>53</xdr:row>
      <xdr:rowOff>69134</xdr:rowOff>
    </xdr:from>
    <xdr:to>
      <xdr:col>11</xdr:col>
      <xdr:colOff>161310</xdr:colOff>
      <xdr:row>57</xdr:row>
      <xdr:rowOff>199719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6BA500E8-B9DE-4BD0-814E-5FB8FA2C47EC}"/>
            </a:ext>
          </a:extLst>
        </xdr:cNvPr>
        <xdr:cNvSpPr/>
      </xdr:nvSpPr>
      <xdr:spPr>
        <a:xfrm>
          <a:off x="7665781" y="18700034"/>
          <a:ext cx="153629" cy="1235485"/>
        </a:xfrm>
        <a:prstGeom prst="rightBrace">
          <a:avLst>
            <a:gd name="adj1" fmla="val 8333"/>
            <a:gd name="adj2" fmla="val 6055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38407</xdr:colOff>
      <xdr:row>104</xdr:row>
      <xdr:rowOff>46088</xdr:rowOff>
    </xdr:from>
    <xdr:to>
      <xdr:col>3</xdr:col>
      <xdr:colOff>99859</xdr:colOff>
      <xdr:row>105</xdr:row>
      <xdr:rowOff>506975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7D82723C-6850-48A1-8A44-35FB1C6AEE8D}"/>
            </a:ext>
          </a:extLst>
        </xdr:cNvPr>
        <xdr:cNvSpPr/>
      </xdr:nvSpPr>
      <xdr:spPr>
        <a:xfrm>
          <a:off x="3886507" y="35040938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30726</xdr:colOff>
      <xdr:row>104</xdr:row>
      <xdr:rowOff>38407</xdr:rowOff>
    </xdr:from>
    <xdr:to>
      <xdr:col>2</xdr:col>
      <xdr:colOff>92178</xdr:colOff>
      <xdr:row>105</xdr:row>
      <xdr:rowOff>499294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6D8A75F5-2F7E-49B1-ACB5-EA93E6311771}"/>
            </a:ext>
          </a:extLst>
        </xdr:cNvPr>
        <xdr:cNvSpPr/>
      </xdr:nvSpPr>
      <xdr:spPr>
        <a:xfrm>
          <a:off x="3450201" y="35033257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38407</xdr:colOff>
      <xdr:row>104</xdr:row>
      <xdr:rowOff>53771</xdr:rowOff>
    </xdr:from>
    <xdr:to>
      <xdr:col>4</xdr:col>
      <xdr:colOff>84126</xdr:colOff>
      <xdr:row>105</xdr:row>
      <xdr:rowOff>483931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89801E69-782D-4328-9B09-BD4421524692}"/>
            </a:ext>
          </a:extLst>
        </xdr:cNvPr>
        <xdr:cNvSpPr/>
      </xdr:nvSpPr>
      <xdr:spPr>
        <a:xfrm>
          <a:off x="4372282" y="35048621"/>
          <a:ext cx="45719" cy="70638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0</xdr:colOff>
      <xdr:row>104</xdr:row>
      <xdr:rowOff>76814</xdr:rowOff>
    </xdr:from>
    <xdr:to>
      <xdr:col>5</xdr:col>
      <xdr:colOff>76814</xdr:colOff>
      <xdr:row>105</xdr:row>
      <xdr:rowOff>537701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AC36DB51-E626-465B-9A16-5C28B51C46E8}"/>
            </a:ext>
          </a:extLst>
        </xdr:cNvPr>
        <xdr:cNvSpPr/>
      </xdr:nvSpPr>
      <xdr:spPr>
        <a:xfrm>
          <a:off x="4791075" y="35071664"/>
          <a:ext cx="76814" cy="737112"/>
        </a:xfrm>
        <a:prstGeom prst="rightBrace">
          <a:avLst>
            <a:gd name="adj1" fmla="val 8333"/>
            <a:gd name="adj2" fmla="val 3125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7681</xdr:colOff>
      <xdr:row>53</xdr:row>
      <xdr:rowOff>69134</xdr:rowOff>
    </xdr:from>
    <xdr:to>
      <xdr:col>3</xdr:col>
      <xdr:colOff>161310</xdr:colOff>
      <xdr:row>57</xdr:row>
      <xdr:rowOff>199719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850F3236-EFCB-4EE0-BA23-CB03818068B2}"/>
            </a:ext>
          </a:extLst>
        </xdr:cNvPr>
        <xdr:cNvSpPr/>
      </xdr:nvSpPr>
      <xdr:spPr>
        <a:xfrm>
          <a:off x="3855781" y="18700034"/>
          <a:ext cx="153629" cy="1235485"/>
        </a:xfrm>
        <a:prstGeom prst="rightBrace">
          <a:avLst>
            <a:gd name="adj1" fmla="val 8333"/>
            <a:gd name="adj2" fmla="val 6055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38408</xdr:colOff>
      <xdr:row>104</xdr:row>
      <xdr:rowOff>61451</xdr:rowOff>
    </xdr:from>
    <xdr:to>
      <xdr:col>7</xdr:col>
      <xdr:colOff>99860</xdr:colOff>
      <xdr:row>105</xdr:row>
      <xdr:rowOff>522338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25012D6C-EB33-4C9A-AFDC-DCD2E23A8D34}"/>
            </a:ext>
          </a:extLst>
        </xdr:cNvPr>
        <xdr:cNvSpPr/>
      </xdr:nvSpPr>
      <xdr:spPr>
        <a:xfrm>
          <a:off x="5791508" y="35056301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15363</xdr:colOff>
      <xdr:row>104</xdr:row>
      <xdr:rowOff>61452</xdr:rowOff>
    </xdr:from>
    <xdr:to>
      <xdr:col>11</xdr:col>
      <xdr:colOff>76815</xdr:colOff>
      <xdr:row>105</xdr:row>
      <xdr:rowOff>522339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9DB1CA33-41CC-4073-A308-3063F8405492}"/>
            </a:ext>
          </a:extLst>
        </xdr:cNvPr>
        <xdr:cNvSpPr/>
      </xdr:nvSpPr>
      <xdr:spPr>
        <a:xfrm>
          <a:off x="7673463" y="35056302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15363</xdr:colOff>
      <xdr:row>104</xdr:row>
      <xdr:rowOff>61452</xdr:rowOff>
    </xdr:from>
    <xdr:to>
      <xdr:col>6</xdr:col>
      <xdr:colOff>76815</xdr:colOff>
      <xdr:row>105</xdr:row>
      <xdr:rowOff>522339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B04B5070-5ACA-4215-9373-D28334C9B851}"/>
            </a:ext>
          </a:extLst>
        </xdr:cNvPr>
        <xdr:cNvSpPr/>
      </xdr:nvSpPr>
      <xdr:spPr>
        <a:xfrm>
          <a:off x="5339838" y="35056302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30726</xdr:colOff>
      <xdr:row>104</xdr:row>
      <xdr:rowOff>61451</xdr:rowOff>
    </xdr:from>
    <xdr:to>
      <xdr:col>10</xdr:col>
      <xdr:colOff>92178</xdr:colOff>
      <xdr:row>105</xdr:row>
      <xdr:rowOff>522338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94F2F2AB-958D-4568-880D-7D00174BD79B}"/>
            </a:ext>
          </a:extLst>
        </xdr:cNvPr>
        <xdr:cNvSpPr/>
      </xdr:nvSpPr>
      <xdr:spPr>
        <a:xfrm>
          <a:off x="7260201" y="35056301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38406</xdr:colOff>
      <xdr:row>104</xdr:row>
      <xdr:rowOff>76815</xdr:rowOff>
    </xdr:from>
    <xdr:to>
      <xdr:col>8</xdr:col>
      <xdr:colOff>107540</xdr:colOff>
      <xdr:row>105</xdr:row>
      <xdr:rowOff>537702</xdr:rowOff>
    </xdr:to>
    <xdr:sp macro="" textlink="">
      <xdr:nvSpPr>
        <xdr:cNvPr id="11" name="Right Brace 10">
          <a:extLst>
            <a:ext uri="{FF2B5EF4-FFF2-40B4-BE49-F238E27FC236}">
              <a16:creationId xmlns:a16="http://schemas.microsoft.com/office/drawing/2014/main" id="{2A7C4B30-2974-4A8E-9DC8-23CDD427DE19}"/>
            </a:ext>
          </a:extLst>
        </xdr:cNvPr>
        <xdr:cNvSpPr/>
      </xdr:nvSpPr>
      <xdr:spPr>
        <a:xfrm>
          <a:off x="6277281" y="35071665"/>
          <a:ext cx="69134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23045</xdr:colOff>
      <xdr:row>104</xdr:row>
      <xdr:rowOff>92177</xdr:rowOff>
    </xdr:from>
    <xdr:to>
      <xdr:col>12</xdr:col>
      <xdr:colOff>84497</xdr:colOff>
      <xdr:row>106</xdr:row>
      <xdr:rowOff>0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BCF5F2D4-2E57-4C26-B2CD-0D5F158E6A70}"/>
            </a:ext>
          </a:extLst>
        </xdr:cNvPr>
        <xdr:cNvSpPr/>
      </xdr:nvSpPr>
      <xdr:spPr>
        <a:xfrm>
          <a:off x="8166920" y="35087027"/>
          <a:ext cx="61452" cy="73649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38406</xdr:colOff>
      <xdr:row>104</xdr:row>
      <xdr:rowOff>76815</xdr:rowOff>
    </xdr:from>
    <xdr:to>
      <xdr:col>9</xdr:col>
      <xdr:colOff>99859</xdr:colOff>
      <xdr:row>105</xdr:row>
      <xdr:rowOff>537702</xdr:rowOff>
    </xdr:to>
    <xdr:sp macro="" textlink="">
      <xdr:nvSpPr>
        <xdr:cNvPr id="13" name="Right Brace 12">
          <a:extLst>
            <a:ext uri="{FF2B5EF4-FFF2-40B4-BE49-F238E27FC236}">
              <a16:creationId xmlns:a16="http://schemas.microsoft.com/office/drawing/2014/main" id="{8D3F988A-D8EF-4D77-BEF8-53A9B09138E2}"/>
            </a:ext>
          </a:extLst>
        </xdr:cNvPr>
        <xdr:cNvSpPr/>
      </xdr:nvSpPr>
      <xdr:spPr>
        <a:xfrm>
          <a:off x="6734481" y="35071665"/>
          <a:ext cx="61453" cy="737112"/>
        </a:xfrm>
        <a:prstGeom prst="rightBrace">
          <a:avLst>
            <a:gd name="adj1" fmla="val 8333"/>
            <a:gd name="adj2" fmla="val 27083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23044</xdr:colOff>
      <xdr:row>104</xdr:row>
      <xdr:rowOff>15364</xdr:rowOff>
    </xdr:from>
    <xdr:to>
      <xdr:col>13</xdr:col>
      <xdr:colOff>115221</xdr:colOff>
      <xdr:row>105</xdr:row>
      <xdr:rowOff>537702</xdr:rowOff>
    </xdr:to>
    <xdr:sp macro="" textlink="">
      <xdr:nvSpPr>
        <xdr:cNvPr id="14" name="Right Brace 13">
          <a:extLst>
            <a:ext uri="{FF2B5EF4-FFF2-40B4-BE49-F238E27FC236}">
              <a16:creationId xmlns:a16="http://schemas.microsoft.com/office/drawing/2014/main" id="{8600967D-29E6-4228-8698-40847F149666}"/>
            </a:ext>
          </a:extLst>
        </xdr:cNvPr>
        <xdr:cNvSpPr/>
      </xdr:nvSpPr>
      <xdr:spPr>
        <a:xfrm>
          <a:off x="8624119" y="35010214"/>
          <a:ext cx="92177" cy="798563"/>
        </a:xfrm>
        <a:prstGeom prst="rightBrace">
          <a:avLst>
            <a:gd name="adj1" fmla="val 8333"/>
            <a:gd name="adj2" fmla="val 3557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38407</xdr:colOff>
      <xdr:row>104</xdr:row>
      <xdr:rowOff>46088</xdr:rowOff>
    </xdr:from>
    <xdr:to>
      <xdr:col>3</xdr:col>
      <xdr:colOff>99859</xdr:colOff>
      <xdr:row>105</xdr:row>
      <xdr:rowOff>506975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9694E1C8-880E-4FFF-A0DF-D7A31F6A3068}"/>
            </a:ext>
          </a:extLst>
        </xdr:cNvPr>
        <xdr:cNvSpPr/>
      </xdr:nvSpPr>
      <xdr:spPr>
        <a:xfrm>
          <a:off x="3886507" y="34936163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53771</xdr:colOff>
      <xdr:row>104</xdr:row>
      <xdr:rowOff>84496</xdr:rowOff>
    </xdr:from>
    <xdr:to>
      <xdr:col>2</xdr:col>
      <xdr:colOff>115223</xdr:colOff>
      <xdr:row>105</xdr:row>
      <xdr:rowOff>545383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6104125D-37C6-4F7A-8AC7-C005894A1D12}"/>
            </a:ext>
          </a:extLst>
        </xdr:cNvPr>
        <xdr:cNvSpPr/>
      </xdr:nvSpPr>
      <xdr:spPr>
        <a:xfrm>
          <a:off x="3473246" y="34974571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23045</xdr:colOff>
      <xdr:row>104</xdr:row>
      <xdr:rowOff>46088</xdr:rowOff>
    </xdr:from>
    <xdr:to>
      <xdr:col>4</xdr:col>
      <xdr:colOff>84497</xdr:colOff>
      <xdr:row>105</xdr:row>
      <xdr:rowOff>506975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50FD94E3-F392-458B-995F-666F53F7AC44}"/>
            </a:ext>
          </a:extLst>
        </xdr:cNvPr>
        <xdr:cNvSpPr/>
      </xdr:nvSpPr>
      <xdr:spPr>
        <a:xfrm>
          <a:off x="4356920" y="34936163"/>
          <a:ext cx="61452" cy="737112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15363</xdr:colOff>
      <xdr:row>104</xdr:row>
      <xdr:rowOff>99859</xdr:rowOff>
    </xdr:from>
    <xdr:to>
      <xdr:col>5</xdr:col>
      <xdr:colOff>84496</xdr:colOff>
      <xdr:row>105</xdr:row>
      <xdr:rowOff>483932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4C401DB6-B3B5-4BC7-A053-EB7E463EEC19}"/>
            </a:ext>
          </a:extLst>
        </xdr:cNvPr>
        <xdr:cNvSpPr/>
      </xdr:nvSpPr>
      <xdr:spPr>
        <a:xfrm>
          <a:off x="4806438" y="34989934"/>
          <a:ext cx="69133" cy="660298"/>
        </a:xfrm>
        <a:prstGeom prst="rightBrace">
          <a:avLst>
            <a:gd name="adj1" fmla="val 8333"/>
            <a:gd name="adj2" fmla="val 2916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7682</xdr:colOff>
      <xdr:row>104</xdr:row>
      <xdr:rowOff>53770</xdr:rowOff>
    </xdr:from>
    <xdr:to>
      <xdr:col>7</xdr:col>
      <xdr:colOff>107540</xdr:colOff>
      <xdr:row>105</xdr:row>
      <xdr:rowOff>483931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89D723D5-8168-4794-9F60-346B0CD24577}"/>
            </a:ext>
          </a:extLst>
        </xdr:cNvPr>
        <xdr:cNvSpPr/>
      </xdr:nvSpPr>
      <xdr:spPr>
        <a:xfrm>
          <a:off x="5760782" y="34943845"/>
          <a:ext cx="99858" cy="706386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49531</xdr:colOff>
      <xdr:row>104</xdr:row>
      <xdr:rowOff>57150</xdr:rowOff>
    </xdr:from>
    <xdr:to>
      <xdr:col>3</xdr:col>
      <xdr:colOff>152400</xdr:colOff>
      <xdr:row>105</xdr:row>
      <xdr:rowOff>466725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9A6FCCE8-C60E-47D2-817A-3F3E295191E8}"/>
            </a:ext>
          </a:extLst>
        </xdr:cNvPr>
        <xdr:cNvSpPr/>
      </xdr:nvSpPr>
      <xdr:spPr>
        <a:xfrm>
          <a:off x="3897631" y="35118675"/>
          <a:ext cx="102869" cy="695325"/>
        </a:xfrm>
        <a:prstGeom prst="rightBrace">
          <a:avLst/>
        </a:prstGeom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workbookViewId="0">
      <selection activeCell="U8" sqref="U8"/>
    </sheetView>
  </sheetViews>
  <sheetFormatPr defaultRowHeight="15"/>
  <cols>
    <col min="1" max="1" width="5.140625" customWidth="1"/>
    <col min="2" max="2" width="46.140625" customWidth="1"/>
    <col min="3" max="3" width="6.42578125" customWidth="1"/>
    <col min="4" max="4" width="7.28515625" customWidth="1"/>
    <col min="5" max="5" width="6.85546875" customWidth="1"/>
    <col min="6" max="6" width="8" customWidth="1"/>
    <col min="7" max="7" width="6.42578125" customWidth="1"/>
    <col min="8" max="8" width="7.28515625" customWidth="1"/>
    <col min="9" max="9" width="6.85546875" customWidth="1"/>
    <col min="10" max="10" width="8" customWidth="1"/>
    <col min="11" max="11" width="6.42578125" customWidth="1"/>
    <col min="12" max="12" width="7.28515625" customWidth="1"/>
    <col min="13" max="13" width="6.85546875" customWidth="1"/>
    <col min="14" max="14" width="8" customWidth="1"/>
  </cols>
  <sheetData>
    <row r="1" spans="1:14" ht="27.75" customHeight="1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23.25">
      <c r="A2" s="183" t="s">
        <v>1</v>
      </c>
      <c r="B2" s="185" t="s">
        <v>2</v>
      </c>
      <c r="C2" s="187" t="s">
        <v>3</v>
      </c>
      <c r="D2" s="188"/>
      <c r="E2" s="188"/>
      <c r="F2" s="189"/>
      <c r="G2" s="190" t="s">
        <v>4</v>
      </c>
      <c r="H2" s="188"/>
      <c r="I2" s="188"/>
      <c r="J2" s="189"/>
      <c r="K2" s="187" t="s">
        <v>5</v>
      </c>
      <c r="L2" s="188"/>
      <c r="M2" s="188"/>
      <c r="N2" s="189"/>
    </row>
    <row r="3" spans="1:14" ht="97.5">
      <c r="A3" s="184"/>
      <c r="B3" s="186"/>
      <c r="C3" s="1" t="s">
        <v>6</v>
      </c>
      <c r="D3" s="2" t="s">
        <v>7</v>
      </c>
      <c r="E3" s="3" t="s">
        <v>8</v>
      </c>
      <c r="F3" s="4" t="s">
        <v>9</v>
      </c>
      <c r="G3" s="2" t="s">
        <v>6</v>
      </c>
      <c r="H3" s="2" t="s">
        <v>7</v>
      </c>
      <c r="I3" s="3" t="s">
        <v>10</v>
      </c>
      <c r="J3" s="4" t="s">
        <v>9</v>
      </c>
      <c r="K3" s="2" t="s">
        <v>6</v>
      </c>
      <c r="L3" s="2" t="s">
        <v>7</v>
      </c>
      <c r="M3" s="3" t="s">
        <v>10</v>
      </c>
      <c r="N3" s="4" t="s">
        <v>9</v>
      </c>
    </row>
    <row r="4" spans="1:14" ht="21.75">
      <c r="A4" s="5" t="s">
        <v>11</v>
      </c>
      <c r="B4" s="6" t="s">
        <v>12</v>
      </c>
      <c r="C4" s="7"/>
      <c r="D4" s="8"/>
      <c r="E4" s="9"/>
      <c r="F4" s="10"/>
      <c r="G4" s="8"/>
      <c r="H4" s="8"/>
      <c r="I4" s="9"/>
      <c r="J4" s="10"/>
      <c r="K4" s="11"/>
      <c r="L4" s="12"/>
      <c r="M4" s="13"/>
      <c r="N4" s="14"/>
    </row>
    <row r="5" spans="1:14" ht="21.75">
      <c r="A5" s="15"/>
      <c r="B5" s="16" t="s">
        <v>13</v>
      </c>
      <c r="C5" s="17" t="s">
        <v>14</v>
      </c>
      <c r="D5" s="18" t="s">
        <v>14</v>
      </c>
      <c r="E5" s="18" t="s">
        <v>14</v>
      </c>
      <c r="F5" s="19" t="s">
        <v>14</v>
      </c>
      <c r="G5" s="17" t="s">
        <v>14</v>
      </c>
      <c r="H5" s="18" t="s">
        <v>14</v>
      </c>
      <c r="I5" s="20" t="s">
        <v>14</v>
      </c>
      <c r="J5" s="20" t="s">
        <v>14</v>
      </c>
      <c r="K5" s="17" t="s">
        <v>14</v>
      </c>
      <c r="L5" s="21" t="s">
        <v>14</v>
      </c>
      <c r="M5" s="22" t="s">
        <v>14</v>
      </c>
      <c r="N5" s="23" t="s">
        <v>14</v>
      </c>
    </row>
    <row r="6" spans="1:14" ht="21.75">
      <c r="A6" s="15"/>
      <c r="B6" s="24" t="s">
        <v>15</v>
      </c>
      <c r="C6" s="17" t="s">
        <v>14</v>
      </c>
      <c r="D6" s="18" t="s">
        <v>14</v>
      </c>
      <c r="E6" s="18" t="s">
        <v>14</v>
      </c>
      <c r="F6" s="19" t="s">
        <v>14</v>
      </c>
      <c r="G6" s="17" t="s">
        <v>14</v>
      </c>
      <c r="H6" s="18" t="s">
        <v>14</v>
      </c>
      <c r="I6" s="20" t="s">
        <v>14</v>
      </c>
      <c r="J6" s="20" t="s">
        <v>14</v>
      </c>
      <c r="K6" s="17">
        <v>30</v>
      </c>
      <c r="L6" s="21">
        <v>20</v>
      </c>
      <c r="M6" s="22">
        <v>29</v>
      </c>
      <c r="N6" s="23">
        <f>M6*100/K6</f>
        <v>96.666666666666671</v>
      </c>
    </row>
    <row r="7" spans="1:14" ht="21.75">
      <c r="A7" s="15"/>
      <c r="B7" s="16" t="s">
        <v>16</v>
      </c>
      <c r="C7" s="17" t="s">
        <v>14</v>
      </c>
      <c r="D7" s="18" t="s">
        <v>14</v>
      </c>
      <c r="E7" s="18" t="s">
        <v>14</v>
      </c>
      <c r="F7" s="19" t="s">
        <v>14</v>
      </c>
      <c r="G7" s="17" t="s">
        <v>14</v>
      </c>
      <c r="H7" s="18" t="s">
        <v>14</v>
      </c>
      <c r="I7" s="20" t="s">
        <v>14</v>
      </c>
      <c r="J7" s="20" t="s">
        <v>14</v>
      </c>
      <c r="K7" s="17" t="s">
        <v>14</v>
      </c>
      <c r="L7" s="21" t="s">
        <v>14</v>
      </c>
      <c r="M7" s="22" t="s">
        <v>14</v>
      </c>
      <c r="N7" s="23" t="s">
        <v>14</v>
      </c>
    </row>
    <row r="8" spans="1:14" ht="21.75">
      <c r="A8" s="25" t="s">
        <v>17</v>
      </c>
      <c r="B8" s="26" t="s">
        <v>18</v>
      </c>
      <c r="C8" s="27"/>
      <c r="D8" s="28"/>
      <c r="E8" s="29"/>
      <c r="F8" s="30"/>
      <c r="G8" s="28"/>
      <c r="H8" s="28"/>
      <c r="I8" s="29"/>
      <c r="J8" s="30"/>
      <c r="K8" s="31"/>
      <c r="L8" s="32"/>
      <c r="M8" s="33"/>
      <c r="N8" s="34"/>
    </row>
    <row r="9" spans="1:14" ht="23.25" customHeight="1">
      <c r="A9" s="15"/>
      <c r="B9" s="24" t="s">
        <v>19</v>
      </c>
      <c r="C9" s="17">
        <v>80</v>
      </c>
      <c r="D9" s="18">
        <v>20</v>
      </c>
      <c r="E9" s="20">
        <v>67</v>
      </c>
      <c r="F9" s="23">
        <f t="shared" ref="F9" si="0">E9*100/C9</f>
        <v>83.75</v>
      </c>
      <c r="G9" s="18">
        <v>80</v>
      </c>
      <c r="H9" s="18">
        <v>20</v>
      </c>
      <c r="I9" s="20">
        <v>93</v>
      </c>
      <c r="J9" s="23">
        <f>I9*100/G9</f>
        <v>116.25</v>
      </c>
      <c r="K9" s="35">
        <v>80</v>
      </c>
      <c r="L9" s="21">
        <v>20</v>
      </c>
      <c r="M9" s="22">
        <v>84</v>
      </c>
      <c r="N9" s="23">
        <f>M9*100/K9</f>
        <v>105</v>
      </c>
    </row>
    <row r="10" spans="1:14" ht="21.75">
      <c r="A10" s="25" t="s">
        <v>20</v>
      </c>
      <c r="B10" s="26" t="s">
        <v>21</v>
      </c>
      <c r="C10" s="27"/>
      <c r="D10" s="28"/>
      <c r="E10" s="29"/>
      <c r="F10" s="30"/>
      <c r="G10" s="28"/>
      <c r="H10" s="28"/>
      <c r="I10" s="29"/>
      <c r="J10" s="30"/>
      <c r="K10" s="31"/>
      <c r="L10" s="32"/>
      <c r="M10" s="33"/>
      <c r="N10" s="30"/>
    </row>
    <row r="11" spans="1:14" ht="26.25" customHeight="1">
      <c r="A11" s="15"/>
      <c r="B11" s="24" t="s">
        <v>22</v>
      </c>
      <c r="C11" s="17">
        <v>113</v>
      </c>
      <c r="D11" s="18">
        <v>36</v>
      </c>
      <c r="E11" s="20">
        <v>117</v>
      </c>
      <c r="F11" s="23">
        <f t="shared" ref="F11" si="1">E11*100/C11</f>
        <v>103.53982300884955</v>
      </c>
      <c r="G11" s="18">
        <v>113</v>
      </c>
      <c r="H11" s="18">
        <v>40</v>
      </c>
      <c r="I11" s="20">
        <v>114</v>
      </c>
      <c r="J11" s="23">
        <f>I11*100/G11</f>
        <v>100.88495575221239</v>
      </c>
      <c r="K11" s="17">
        <v>113</v>
      </c>
      <c r="L11" s="21">
        <v>40</v>
      </c>
      <c r="M11" s="22">
        <v>115</v>
      </c>
      <c r="N11" s="23">
        <f>M11*100/K11</f>
        <v>101.76991150442478</v>
      </c>
    </row>
    <row r="12" spans="1:14" ht="24.75" customHeight="1">
      <c r="A12" s="15"/>
      <c r="B12" s="36" t="s">
        <v>23</v>
      </c>
      <c r="C12" s="37" t="s">
        <v>14</v>
      </c>
      <c r="D12" s="38" t="s">
        <v>14</v>
      </c>
      <c r="E12" s="39" t="s">
        <v>14</v>
      </c>
      <c r="F12" s="40" t="s">
        <v>14</v>
      </c>
      <c r="G12" s="38" t="s">
        <v>14</v>
      </c>
      <c r="H12" s="38" t="s">
        <v>14</v>
      </c>
      <c r="I12" s="39" t="s">
        <v>14</v>
      </c>
      <c r="J12" s="40" t="s">
        <v>14</v>
      </c>
      <c r="K12" s="37" t="s">
        <v>14</v>
      </c>
      <c r="L12" s="41" t="s">
        <v>14</v>
      </c>
      <c r="M12" s="42" t="s">
        <v>14</v>
      </c>
      <c r="N12" s="40" t="s">
        <v>14</v>
      </c>
    </row>
    <row r="13" spans="1:14" ht="25.5" customHeight="1">
      <c r="A13" s="25" t="s">
        <v>24</v>
      </c>
      <c r="B13" s="26" t="s">
        <v>25</v>
      </c>
      <c r="C13" s="27"/>
      <c r="D13" s="28"/>
      <c r="E13" s="29"/>
      <c r="F13" s="30"/>
      <c r="G13" s="28"/>
      <c r="H13" s="28"/>
      <c r="I13" s="29"/>
      <c r="J13" s="30"/>
      <c r="K13" s="43"/>
      <c r="L13" s="32"/>
      <c r="M13" s="33"/>
      <c r="N13" s="30"/>
    </row>
    <row r="14" spans="1:14" ht="26.25" customHeight="1">
      <c r="A14" s="15"/>
      <c r="B14" s="44" t="s">
        <v>26</v>
      </c>
      <c r="C14" s="45">
        <v>40</v>
      </c>
      <c r="D14" s="46">
        <v>22</v>
      </c>
      <c r="E14" s="47">
        <v>37</v>
      </c>
      <c r="F14" s="23">
        <f t="shared" ref="F14:F20" si="2">E14*100/C14</f>
        <v>92.5</v>
      </c>
      <c r="G14" s="46">
        <v>40</v>
      </c>
      <c r="H14" s="46">
        <v>24</v>
      </c>
      <c r="I14" s="47">
        <v>36</v>
      </c>
      <c r="J14" s="23">
        <f t="shared" ref="J14:J20" si="3">I14*100/G14</f>
        <v>90</v>
      </c>
      <c r="K14" s="46">
        <v>40</v>
      </c>
      <c r="L14" s="48">
        <v>25</v>
      </c>
      <c r="M14" s="49">
        <v>40</v>
      </c>
      <c r="N14" s="23">
        <f t="shared" ref="N14:N20" si="4">M14*100/K14</f>
        <v>100</v>
      </c>
    </row>
    <row r="15" spans="1:14" ht="25.5" customHeight="1">
      <c r="A15" s="15"/>
      <c r="B15" s="24" t="s">
        <v>27</v>
      </c>
      <c r="C15" s="17">
        <v>60</v>
      </c>
      <c r="D15" s="18">
        <v>32</v>
      </c>
      <c r="E15" s="20">
        <v>59</v>
      </c>
      <c r="F15" s="23">
        <f t="shared" si="2"/>
        <v>98.333333333333329</v>
      </c>
      <c r="G15" s="18">
        <v>60</v>
      </c>
      <c r="H15" s="18">
        <v>40</v>
      </c>
      <c r="I15" s="20">
        <v>50</v>
      </c>
      <c r="J15" s="23">
        <f t="shared" si="3"/>
        <v>83.333333333333329</v>
      </c>
      <c r="K15" s="18">
        <v>60</v>
      </c>
      <c r="L15" s="21">
        <v>40</v>
      </c>
      <c r="M15" s="22">
        <v>49</v>
      </c>
      <c r="N15" s="23">
        <f t="shared" si="4"/>
        <v>81.666666666666671</v>
      </c>
    </row>
    <row r="16" spans="1:14" ht="24" customHeight="1">
      <c r="A16" s="15"/>
      <c r="B16" s="24" t="s">
        <v>28</v>
      </c>
      <c r="C16" s="17">
        <v>80</v>
      </c>
      <c r="D16" s="18">
        <v>42</v>
      </c>
      <c r="E16" s="20">
        <v>76</v>
      </c>
      <c r="F16" s="23">
        <f t="shared" si="2"/>
        <v>95</v>
      </c>
      <c r="G16" s="18">
        <v>80</v>
      </c>
      <c r="H16" s="18">
        <v>55</v>
      </c>
      <c r="I16" s="20">
        <v>71</v>
      </c>
      <c r="J16" s="23">
        <f t="shared" si="3"/>
        <v>88.75</v>
      </c>
      <c r="K16" s="18">
        <v>80</v>
      </c>
      <c r="L16" s="21">
        <v>56</v>
      </c>
      <c r="M16" s="22">
        <v>76</v>
      </c>
      <c r="N16" s="23">
        <f t="shared" si="4"/>
        <v>95</v>
      </c>
    </row>
    <row r="17" spans="1:14" ht="24.75" customHeight="1">
      <c r="A17" s="15"/>
      <c r="B17" s="24" t="s">
        <v>29</v>
      </c>
      <c r="C17" s="17">
        <v>60</v>
      </c>
      <c r="D17" s="18">
        <v>32</v>
      </c>
      <c r="E17" s="20">
        <v>53</v>
      </c>
      <c r="F17" s="23">
        <f t="shared" si="2"/>
        <v>88.333333333333329</v>
      </c>
      <c r="G17" s="18">
        <v>60</v>
      </c>
      <c r="H17" s="18">
        <v>32</v>
      </c>
      <c r="I17" s="20">
        <v>57</v>
      </c>
      <c r="J17" s="23">
        <f t="shared" si="3"/>
        <v>95</v>
      </c>
      <c r="K17" s="18">
        <v>60</v>
      </c>
      <c r="L17" s="21">
        <v>30</v>
      </c>
      <c r="M17" s="22">
        <v>36</v>
      </c>
      <c r="N17" s="23">
        <f t="shared" si="4"/>
        <v>60</v>
      </c>
    </row>
    <row r="18" spans="1:14" ht="25.5" customHeight="1">
      <c r="A18" s="15"/>
      <c r="B18" s="24" t="s">
        <v>30</v>
      </c>
      <c r="C18" s="17">
        <v>30</v>
      </c>
      <c r="D18" s="18">
        <v>42</v>
      </c>
      <c r="E18" s="20">
        <v>66</v>
      </c>
      <c r="F18" s="23">
        <f t="shared" si="2"/>
        <v>220</v>
      </c>
      <c r="G18" s="18">
        <v>30</v>
      </c>
      <c r="H18" s="18">
        <v>52</v>
      </c>
      <c r="I18" s="20">
        <v>59</v>
      </c>
      <c r="J18" s="23">
        <f t="shared" si="3"/>
        <v>196.66666666666666</v>
      </c>
      <c r="K18" s="18">
        <v>30</v>
      </c>
      <c r="L18" s="21">
        <v>52</v>
      </c>
      <c r="M18" s="22">
        <v>64</v>
      </c>
      <c r="N18" s="23">
        <f t="shared" si="4"/>
        <v>213.33333333333334</v>
      </c>
    </row>
    <row r="19" spans="1:14" ht="27" customHeight="1">
      <c r="A19" s="15"/>
      <c r="B19" s="24" t="s">
        <v>31</v>
      </c>
      <c r="C19" s="17">
        <v>60</v>
      </c>
      <c r="D19" s="18">
        <v>47</v>
      </c>
      <c r="E19" s="20">
        <v>66</v>
      </c>
      <c r="F19" s="23">
        <f t="shared" si="2"/>
        <v>110</v>
      </c>
      <c r="G19" s="18">
        <v>60</v>
      </c>
      <c r="H19" s="18">
        <v>40</v>
      </c>
      <c r="I19" s="20">
        <v>23</v>
      </c>
      <c r="J19" s="23">
        <f t="shared" si="3"/>
        <v>38.333333333333336</v>
      </c>
      <c r="K19" s="18">
        <v>60</v>
      </c>
      <c r="L19" s="21">
        <v>35</v>
      </c>
      <c r="M19" s="22">
        <v>58</v>
      </c>
      <c r="N19" s="23">
        <f t="shared" si="4"/>
        <v>96.666666666666671</v>
      </c>
    </row>
    <row r="20" spans="1:14" ht="23.25" customHeight="1">
      <c r="A20" s="15"/>
      <c r="B20" s="24" t="s">
        <v>32</v>
      </c>
      <c r="C20" s="17">
        <v>80</v>
      </c>
      <c r="D20" s="18">
        <v>62</v>
      </c>
      <c r="E20" s="20">
        <v>87</v>
      </c>
      <c r="F20" s="23">
        <f t="shared" si="2"/>
        <v>108.75</v>
      </c>
      <c r="G20" s="18">
        <v>80</v>
      </c>
      <c r="H20" s="18">
        <v>66</v>
      </c>
      <c r="I20" s="20">
        <v>60</v>
      </c>
      <c r="J20" s="23">
        <f t="shared" si="3"/>
        <v>75</v>
      </c>
      <c r="K20" s="18">
        <v>80</v>
      </c>
      <c r="L20" s="21">
        <v>65</v>
      </c>
      <c r="M20" s="22">
        <v>53</v>
      </c>
      <c r="N20" s="23">
        <f t="shared" si="4"/>
        <v>66.25</v>
      </c>
    </row>
    <row r="21" spans="1:14" ht="43.5">
      <c r="A21" s="50"/>
      <c r="B21" s="36" t="s">
        <v>33</v>
      </c>
      <c r="C21" s="37" t="s">
        <v>14</v>
      </c>
      <c r="D21" s="38" t="s">
        <v>14</v>
      </c>
      <c r="E21" s="38" t="s">
        <v>14</v>
      </c>
      <c r="F21" s="51" t="s">
        <v>14</v>
      </c>
      <c r="G21" s="37" t="s">
        <v>14</v>
      </c>
      <c r="H21" s="38" t="s">
        <v>14</v>
      </c>
      <c r="I21" s="38" t="s">
        <v>14</v>
      </c>
      <c r="J21" s="40" t="s">
        <v>14</v>
      </c>
      <c r="K21" s="52" t="s">
        <v>14</v>
      </c>
      <c r="L21" s="38" t="s">
        <v>14</v>
      </c>
      <c r="M21" s="38" t="s">
        <v>14</v>
      </c>
      <c r="N21" s="40" t="s">
        <v>14</v>
      </c>
    </row>
    <row r="22" spans="1:14" ht="43.5">
      <c r="A22" s="15"/>
      <c r="B22" s="36" t="s">
        <v>34</v>
      </c>
      <c r="C22" s="37" t="s">
        <v>14</v>
      </c>
      <c r="D22" s="38" t="s">
        <v>14</v>
      </c>
      <c r="E22" s="38" t="s">
        <v>14</v>
      </c>
      <c r="F22" s="51" t="s">
        <v>14</v>
      </c>
      <c r="G22" s="37" t="s">
        <v>14</v>
      </c>
      <c r="H22" s="38" t="s">
        <v>14</v>
      </c>
      <c r="I22" s="38" t="s">
        <v>14</v>
      </c>
      <c r="J22" s="40" t="s">
        <v>14</v>
      </c>
      <c r="K22" s="52" t="s">
        <v>14</v>
      </c>
      <c r="L22" s="38" t="s">
        <v>14</v>
      </c>
      <c r="M22" s="38" t="s">
        <v>14</v>
      </c>
      <c r="N22" s="40" t="s">
        <v>14</v>
      </c>
    </row>
    <row r="23" spans="1:14" ht="43.5">
      <c r="A23" s="15"/>
      <c r="B23" s="36" t="s">
        <v>35</v>
      </c>
      <c r="C23" s="37" t="s">
        <v>14</v>
      </c>
      <c r="D23" s="38" t="s">
        <v>14</v>
      </c>
      <c r="E23" s="38" t="s">
        <v>14</v>
      </c>
      <c r="F23" s="51" t="s">
        <v>14</v>
      </c>
      <c r="G23" s="37" t="s">
        <v>14</v>
      </c>
      <c r="H23" s="38" t="s">
        <v>14</v>
      </c>
      <c r="I23" s="38" t="s">
        <v>14</v>
      </c>
      <c r="J23" s="40" t="s">
        <v>14</v>
      </c>
      <c r="K23" s="53" t="s">
        <v>14</v>
      </c>
      <c r="L23" s="38" t="s">
        <v>14</v>
      </c>
      <c r="M23" s="38" t="s">
        <v>14</v>
      </c>
      <c r="N23" s="40" t="s">
        <v>14</v>
      </c>
    </row>
    <row r="24" spans="1:14" ht="21.75">
      <c r="A24" s="25" t="s">
        <v>36</v>
      </c>
      <c r="B24" s="26" t="s">
        <v>37</v>
      </c>
      <c r="C24" s="27"/>
      <c r="D24" s="28"/>
      <c r="E24" s="29"/>
      <c r="F24" s="30"/>
      <c r="G24" s="28"/>
      <c r="H24" s="28"/>
      <c r="I24" s="29"/>
      <c r="J24" s="30"/>
      <c r="K24" s="31"/>
      <c r="L24" s="32"/>
      <c r="M24" s="33"/>
      <c r="N24" s="30"/>
    </row>
    <row r="25" spans="1:14" ht="43.5">
      <c r="A25" s="15"/>
      <c r="B25" s="24" t="s">
        <v>38</v>
      </c>
      <c r="C25" s="17">
        <v>130</v>
      </c>
      <c r="D25" s="18">
        <v>60</v>
      </c>
      <c r="E25" s="20">
        <v>73</v>
      </c>
      <c r="F25" s="23">
        <f t="shared" ref="F25" si="5">E25*100/C25</f>
        <v>56.153846153846153</v>
      </c>
      <c r="G25" s="18">
        <v>130</v>
      </c>
      <c r="H25" s="18">
        <v>60</v>
      </c>
      <c r="I25" s="20">
        <v>67</v>
      </c>
      <c r="J25" s="23">
        <f>I25*100/G25</f>
        <v>51.53846153846154</v>
      </c>
      <c r="K25" s="54">
        <v>130</v>
      </c>
      <c r="L25" s="55">
        <v>60</v>
      </c>
      <c r="M25" s="56">
        <v>63</v>
      </c>
      <c r="N25" s="23">
        <f>M25*100/K25</f>
        <v>48.46153846153846</v>
      </c>
    </row>
    <row r="26" spans="1:14" ht="23.25" customHeight="1">
      <c r="A26" s="25" t="s">
        <v>39</v>
      </c>
      <c r="B26" s="26" t="s">
        <v>40</v>
      </c>
      <c r="C26" s="27"/>
      <c r="D26" s="28"/>
      <c r="E26" s="29"/>
      <c r="F26" s="30"/>
      <c r="G26" s="28"/>
      <c r="H26" s="28"/>
      <c r="I26" s="29"/>
      <c r="J26" s="30"/>
      <c r="K26" s="43"/>
      <c r="L26" s="32"/>
      <c r="M26" s="33"/>
      <c r="N26" s="30"/>
    </row>
    <row r="27" spans="1:14" ht="39" customHeight="1">
      <c r="A27" s="15"/>
      <c r="B27" s="36" t="s">
        <v>41</v>
      </c>
      <c r="C27" s="37">
        <v>200</v>
      </c>
      <c r="D27" s="38">
        <v>300</v>
      </c>
      <c r="E27" s="39">
        <v>212</v>
      </c>
      <c r="F27" s="23">
        <f t="shared" ref="F27" si="6">E27*100/C27</f>
        <v>106</v>
      </c>
      <c r="G27" s="38">
        <v>200</v>
      </c>
      <c r="H27" s="38">
        <v>300</v>
      </c>
      <c r="I27" s="39">
        <v>246</v>
      </c>
      <c r="J27" s="23">
        <f>I27*100/G27</f>
        <v>123</v>
      </c>
      <c r="K27" s="52">
        <v>200</v>
      </c>
      <c r="L27" s="57">
        <v>300</v>
      </c>
      <c r="M27" s="58">
        <v>265</v>
      </c>
      <c r="N27" s="23">
        <f>M27*100/K27</f>
        <v>132.5</v>
      </c>
    </row>
    <row r="28" spans="1:14" ht="22.5" customHeight="1">
      <c r="A28" s="25" t="s">
        <v>42</v>
      </c>
      <c r="B28" s="26" t="s">
        <v>43</v>
      </c>
      <c r="C28" s="27"/>
      <c r="D28" s="28"/>
      <c r="E28" s="29"/>
      <c r="F28" s="30"/>
      <c r="G28" s="28"/>
      <c r="H28" s="28"/>
      <c r="I28" s="29"/>
      <c r="J28" s="30"/>
      <c r="K28" s="59"/>
      <c r="L28" s="60"/>
      <c r="M28" s="61"/>
      <c r="N28" s="30"/>
    </row>
    <row r="29" spans="1:14" ht="21.75" customHeight="1">
      <c r="A29" s="15"/>
      <c r="B29" s="24" t="s">
        <v>44</v>
      </c>
      <c r="C29" s="17">
        <v>45</v>
      </c>
      <c r="D29" s="18">
        <v>35</v>
      </c>
      <c r="E29" s="20">
        <v>39</v>
      </c>
      <c r="F29" s="23">
        <f t="shared" ref="F29:F33" si="7">E29*100/C29</f>
        <v>86.666666666666671</v>
      </c>
      <c r="G29" s="18">
        <v>45</v>
      </c>
      <c r="H29" s="18">
        <v>35</v>
      </c>
      <c r="I29" s="20">
        <v>50</v>
      </c>
      <c r="J29" s="23">
        <f>I29*100/G29</f>
        <v>111.11111111111111</v>
      </c>
      <c r="K29" s="35">
        <v>50</v>
      </c>
      <c r="L29" s="21">
        <v>35</v>
      </c>
      <c r="M29" s="22">
        <v>50</v>
      </c>
      <c r="N29" s="23">
        <f>M29*100/K29</f>
        <v>100</v>
      </c>
    </row>
    <row r="30" spans="1:14" ht="24.75" customHeight="1">
      <c r="A30" s="15"/>
      <c r="B30" s="24" t="s">
        <v>45</v>
      </c>
      <c r="C30" s="17">
        <v>35</v>
      </c>
      <c r="D30" s="18">
        <v>35</v>
      </c>
      <c r="E30" s="20">
        <v>42</v>
      </c>
      <c r="F30" s="23">
        <f t="shared" si="7"/>
        <v>120</v>
      </c>
      <c r="G30" s="18">
        <v>40</v>
      </c>
      <c r="H30" s="18">
        <v>35</v>
      </c>
      <c r="I30" s="20">
        <v>52</v>
      </c>
      <c r="J30" s="23">
        <f>I30*100/G30</f>
        <v>130</v>
      </c>
      <c r="K30" s="35">
        <v>50</v>
      </c>
      <c r="L30" s="21">
        <v>40</v>
      </c>
      <c r="M30" s="22">
        <v>48</v>
      </c>
      <c r="N30" s="23">
        <f>M30*100/K30</f>
        <v>96</v>
      </c>
    </row>
    <row r="31" spans="1:14" ht="23.25" customHeight="1">
      <c r="A31" s="15"/>
      <c r="B31" s="24" t="s">
        <v>46</v>
      </c>
      <c r="C31" s="17">
        <v>50</v>
      </c>
      <c r="D31" s="18">
        <v>35</v>
      </c>
      <c r="E31" s="20">
        <v>38</v>
      </c>
      <c r="F31" s="23">
        <f t="shared" si="7"/>
        <v>76</v>
      </c>
      <c r="G31" s="18">
        <v>50</v>
      </c>
      <c r="H31" s="18">
        <v>35</v>
      </c>
      <c r="I31" s="20">
        <v>40</v>
      </c>
      <c r="J31" s="23">
        <f>I31*100/G31</f>
        <v>80</v>
      </c>
      <c r="K31" s="35">
        <v>50</v>
      </c>
      <c r="L31" s="21">
        <v>35</v>
      </c>
      <c r="M31" s="22">
        <v>43</v>
      </c>
      <c r="N31" s="23">
        <f>M31*100/K31</f>
        <v>86</v>
      </c>
    </row>
    <row r="32" spans="1:14" ht="23.25" customHeight="1">
      <c r="A32" s="15"/>
      <c r="B32" s="24" t="s">
        <v>47</v>
      </c>
      <c r="C32" s="17">
        <v>40</v>
      </c>
      <c r="D32" s="18">
        <v>35</v>
      </c>
      <c r="E32" s="20">
        <v>34</v>
      </c>
      <c r="F32" s="23">
        <f t="shared" si="7"/>
        <v>85</v>
      </c>
      <c r="G32" s="18">
        <v>40</v>
      </c>
      <c r="H32" s="18">
        <v>30</v>
      </c>
      <c r="I32" s="20">
        <v>36</v>
      </c>
      <c r="J32" s="23">
        <f>I32*100/G32</f>
        <v>90</v>
      </c>
      <c r="K32" s="35">
        <v>40</v>
      </c>
      <c r="L32" s="21">
        <v>30</v>
      </c>
      <c r="M32" s="22">
        <v>37</v>
      </c>
      <c r="N32" s="23">
        <f>M32*100/K32</f>
        <v>92.5</v>
      </c>
    </row>
    <row r="33" spans="1:14" ht="23.25" customHeight="1">
      <c r="A33" s="15"/>
      <c r="B33" s="24" t="s">
        <v>48</v>
      </c>
      <c r="C33" s="17">
        <v>90</v>
      </c>
      <c r="D33" s="18">
        <v>60</v>
      </c>
      <c r="E33" s="20">
        <v>43</v>
      </c>
      <c r="F33" s="23">
        <f t="shared" si="7"/>
        <v>47.777777777777779</v>
      </c>
      <c r="G33" s="18">
        <v>90</v>
      </c>
      <c r="H33" s="18">
        <v>60</v>
      </c>
      <c r="I33" s="20">
        <v>126</v>
      </c>
      <c r="J33" s="23">
        <f>I33*100/G33</f>
        <v>140</v>
      </c>
      <c r="K33" s="35">
        <v>90</v>
      </c>
      <c r="L33" s="21">
        <v>60</v>
      </c>
      <c r="M33" s="22">
        <v>98</v>
      </c>
      <c r="N33" s="23">
        <f>M33*100/K33</f>
        <v>108.88888888888889</v>
      </c>
    </row>
    <row r="34" spans="1:14" ht="25.5" customHeight="1">
      <c r="A34" s="15"/>
      <c r="B34" s="24" t="s">
        <v>49</v>
      </c>
      <c r="C34" s="17" t="s">
        <v>14</v>
      </c>
      <c r="D34" s="18" t="s">
        <v>14</v>
      </c>
      <c r="E34" s="20" t="s">
        <v>14</v>
      </c>
      <c r="F34" s="23" t="s">
        <v>14</v>
      </c>
      <c r="G34" s="18" t="s">
        <v>14</v>
      </c>
      <c r="H34" s="18" t="s">
        <v>50</v>
      </c>
      <c r="I34" s="20" t="s">
        <v>14</v>
      </c>
      <c r="J34" s="23" t="s">
        <v>14</v>
      </c>
      <c r="K34" s="35" t="s">
        <v>14</v>
      </c>
      <c r="L34" s="18" t="s">
        <v>50</v>
      </c>
      <c r="M34" s="20" t="s">
        <v>14</v>
      </c>
      <c r="N34" s="23" t="s">
        <v>14</v>
      </c>
    </row>
    <row r="35" spans="1:14" ht="43.5">
      <c r="A35" s="15"/>
      <c r="B35" s="24" t="s">
        <v>51</v>
      </c>
      <c r="C35" s="17" t="s">
        <v>14</v>
      </c>
      <c r="D35" s="18" t="s">
        <v>14</v>
      </c>
      <c r="E35" s="20" t="s">
        <v>14</v>
      </c>
      <c r="F35" s="23" t="s">
        <v>14</v>
      </c>
      <c r="G35" s="18" t="s">
        <v>14</v>
      </c>
      <c r="H35" s="18" t="s">
        <v>14</v>
      </c>
      <c r="I35" s="20" t="s">
        <v>14</v>
      </c>
      <c r="J35" s="23" t="s">
        <v>14</v>
      </c>
      <c r="K35" s="54" t="s">
        <v>14</v>
      </c>
      <c r="L35" s="18" t="s">
        <v>14</v>
      </c>
      <c r="M35" s="20" t="s">
        <v>14</v>
      </c>
      <c r="N35" s="23" t="s">
        <v>14</v>
      </c>
    </row>
    <row r="36" spans="1:14" ht="24" customHeight="1">
      <c r="A36" s="25" t="s">
        <v>52</v>
      </c>
      <c r="B36" s="26" t="s">
        <v>53</v>
      </c>
      <c r="C36" s="27"/>
      <c r="D36" s="28"/>
      <c r="E36" s="29"/>
      <c r="F36" s="30"/>
      <c r="G36" s="28"/>
      <c r="H36" s="28"/>
      <c r="I36" s="29"/>
      <c r="J36" s="30"/>
      <c r="K36" s="31"/>
      <c r="L36" s="32"/>
      <c r="M36" s="33"/>
      <c r="N36" s="30"/>
    </row>
    <row r="37" spans="1:14" ht="24" customHeight="1">
      <c r="A37" s="15"/>
      <c r="B37" s="24" t="s">
        <v>54</v>
      </c>
      <c r="C37" s="17">
        <v>40</v>
      </c>
      <c r="D37" s="18">
        <v>15</v>
      </c>
      <c r="E37" s="20">
        <v>46</v>
      </c>
      <c r="F37" s="23">
        <f t="shared" ref="F37:F38" si="8">E37*100/C37</f>
        <v>115</v>
      </c>
      <c r="G37" s="18">
        <v>40</v>
      </c>
      <c r="H37" s="18">
        <v>35</v>
      </c>
      <c r="I37" s="20">
        <v>69</v>
      </c>
      <c r="J37" s="23">
        <f>I37*100/G37</f>
        <v>172.5</v>
      </c>
      <c r="K37" s="35">
        <v>40</v>
      </c>
      <c r="L37" s="21">
        <v>35</v>
      </c>
      <c r="M37" s="22">
        <v>82</v>
      </c>
      <c r="N37" s="23">
        <f>M37*100/K37</f>
        <v>205</v>
      </c>
    </row>
    <row r="38" spans="1:14" ht="23.25" customHeight="1">
      <c r="A38" s="15"/>
      <c r="B38" s="24" t="s">
        <v>55</v>
      </c>
      <c r="C38" s="17">
        <v>50</v>
      </c>
      <c r="D38" s="18">
        <v>15</v>
      </c>
      <c r="E38" s="20">
        <v>42</v>
      </c>
      <c r="F38" s="23">
        <f t="shared" si="8"/>
        <v>84</v>
      </c>
      <c r="G38" s="18">
        <v>50</v>
      </c>
      <c r="H38" s="18">
        <v>35</v>
      </c>
      <c r="I38" s="20">
        <v>49</v>
      </c>
      <c r="J38" s="23">
        <f>I38*100/G38</f>
        <v>98</v>
      </c>
      <c r="K38" s="35">
        <v>50</v>
      </c>
      <c r="L38" s="21">
        <v>35</v>
      </c>
      <c r="M38" s="22">
        <v>51</v>
      </c>
      <c r="N38" s="23">
        <f>M38*100/K38</f>
        <v>102</v>
      </c>
    </row>
    <row r="39" spans="1:14" ht="26.25" customHeight="1">
      <c r="A39" s="25" t="s">
        <v>56</v>
      </c>
      <c r="B39" s="26" t="s">
        <v>57</v>
      </c>
      <c r="C39" s="27"/>
      <c r="D39" s="28"/>
      <c r="E39" s="29"/>
      <c r="F39" s="30"/>
      <c r="G39" s="28"/>
      <c r="H39" s="28"/>
      <c r="I39" s="29"/>
      <c r="J39" s="30"/>
      <c r="K39" s="31"/>
      <c r="L39" s="32"/>
      <c r="M39" s="33"/>
      <c r="N39" s="30"/>
    </row>
    <row r="40" spans="1:14" ht="23.25" customHeight="1">
      <c r="A40" s="15"/>
      <c r="B40" s="24" t="s">
        <v>58</v>
      </c>
      <c r="C40" s="17">
        <v>100</v>
      </c>
      <c r="D40" s="18">
        <v>83</v>
      </c>
      <c r="E40" s="20">
        <v>98</v>
      </c>
      <c r="F40" s="23">
        <f t="shared" ref="F40:F41" si="9">E40*100/C40</f>
        <v>98</v>
      </c>
      <c r="G40" s="18">
        <v>100</v>
      </c>
      <c r="H40" s="18">
        <v>83</v>
      </c>
      <c r="I40" s="20">
        <v>86</v>
      </c>
      <c r="J40" s="23">
        <f>I40*100/G40</f>
        <v>86</v>
      </c>
      <c r="K40" s="35">
        <v>100</v>
      </c>
      <c r="L40" s="21">
        <v>83</v>
      </c>
      <c r="M40" s="22">
        <v>97</v>
      </c>
      <c r="N40" s="23">
        <f>M40*100/K40</f>
        <v>97</v>
      </c>
    </row>
    <row r="41" spans="1:14" ht="23.25" customHeight="1">
      <c r="A41" s="15"/>
      <c r="B41" s="24" t="s">
        <v>59</v>
      </c>
      <c r="C41" s="17">
        <v>60</v>
      </c>
      <c r="D41" s="18">
        <v>63</v>
      </c>
      <c r="E41" s="20">
        <v>76</v>
      </c>
      <c r="F41" s="23">
        <f t="shared" si="9"/>
        <v>126.66666666666667</v>
      </c>
      <c r="G41" s="18">
        <v>60</v>
      </c>
      <c r="H41" s="18">
        <v>63</v>
      </c>
      <c r="I41" s="20">
        <v>73</v>
      </c>
      <c r="J41" s="23">
        <f>I41*100/G41</f>
        <v>121.66666666666667</v>
      </c>
      <c r="K41" s="35">
        <v>60</v>
      </c>
      <c r="L41" s="21">
        <v>48</v>
      </c>
      <c r="M41" s="22">
        <v>62</v>
      </c>
      <c r="N41" s="23">
        <f>M41*100/K41</f>
        <v>103.33333333333333</v>
      </c>
    </row>
    <row r="42" spans="1:14" ht="23.25" customHeight="1">
      <c r="A42" s="25" t="s">
        <v>60</v>
      </c>
      <c r="B42" s="26" t="s">
        <v>61</v>
      </c>
      <c r="C42" s="27"/>
      <c r="D42" s="28"/>
      <c r="E42" s="29"/>
      <c r="F42" s="30"/>
      <c r="G42" s="28"/>
      <c r="H42" s="28"/>
      <c r="I42" s="29"/>
      <c r="J42" s="30"/>
      <c r="K42" s="31"/>
      <c r="L42" s="32"/>
      <c r="M42" s="33"/>
      <c r="N42" s="30"/>
    </row>
    <row r="43" spans="1:14" ht="27" customHeight="1">
      <c r="A43" s="15"/>
      <c r="B43" s="62" t="s">
        <v>62</v>
      </c>
      <c r="C43" s="54">
        <v>280</v>
      </c>
      <c r="D43" s="55">
        <v>210</v>
      </c>
      <c r="E43" s="56">
        <v>298</v>
      </c>
      <c r="F43" s="23">
        <f t="shared" ref="F43" si="10">E43*100/C43</f>
        <v>106.42857142857143</v>
      </c>
      <c r="G43" s="55">
        <v>280</v>
      </c>
      <c r="H43" s="55">
        <v>210</v>
      </c>
      <c r="I43" s="56">
        <v>281</v>
      </c>
      <c r="J43" s="23">
        <f>I43*100/G43</f>
        <v>100.35714285714286</v>
      </c>
      <c r="K43" s="54">
        <v>280</v>
      </c>
      <c r="L43" s="55">
        <v>210</v>
      </c>
      <c r="M43" s="56">
        <v>281</v>
      </c>
      <c r="N43" s="23">
        <f>M43*100/K43</f>
        <v>100.35714285714286</v>
      </c>
    </row>
    <row r="44" spans="1:14" ht="24.75" customHeight="1">
      <c r="A44" s="25" t="s">
        <v>63</v>
      </c>
      <c r="B44" s="26" t="s">
        <v>64</v>
      </c>
      <c r="C44" s="27"/>
      <c r="D44" s="28"/>
      <c r="E44" s="29"/>
      <c r="F44" s="30"/>
      <c r="G44" s="28"/>
      <c r="H44" s="28"/>
      <c r="I44" s="29"/>
      <c r="J44" s="30"/>
      <c r="K44" s="31"/>
      <c r="L44" s="32"/>
      <c r="M44" s="33"/>
      <c r="N44" s="30"/>
    </row>
    <row r="45" spans="1:14" ht="24" customHeight="1">
      <c r="A45" s="63"/>
      <c r="B45" s="16" t="s">
        <v>65</v>
      </c>
      <c r="C45" s="17" t="s">
        <v>14</v>
      </c>
      <c r="D45" s="18" t="s">
        <v>14</v>
      </c>
      <c r="E45" s="20" t="s">
        <v>14</v>
      </c>
      <c r="F45" s="64" t="s">
        <v>14</v>
      </c>
      <c r="G45" s="17" t="s">
        <v>14</v>
      </c>
      <c r="H45" s="18" t="s">
        <v>14</v>
      </c>
      <c r="I45" s="18" t="s">
        <v>14</v>
      </c>
      <c r="J45" s="23" t="s">
        <v>14</v>
      </c>
      <c r="K45" s="35" t="s">
        <v>14</v>
      </c>
      <c r="L45" s="18" t="s">
        <v>14</v>
      </c>
      <c r="M45" s="18" t="s">
        <v>14</v>
      </c>
      <c r="N45" s="23" t="s">
        <v>14</v>
      </c>
    </row>
    <row r="46" spans="1:14" ht="24" customHeight="1">
      <c r="A46" s="15"/>
      <c r="B46" s="24" t="s">
        <v>66</v>
      </c>
      <c r="C46" s="17" t="s">
        <v>14</v>
      </c>
      <c r="D46" s="18" t="s">
        <v>14</v>
      </c>
      <c r="E46" s="20" t="s">
        <v>14</v>
      </c>
      <c r="F46" s="64" t="s">
        <v>14</v>
      </c>
      <c r="G46" s="17" t="s">
        <v>14</v>
      </c>
      <c r="H46" s="18" t="s">
        <v>14</v>
      </c>
      <c r="I46" s="18" t="s">
        <v>14</v>
      </c>
      <c r="J46" s="23" t="s">
        <v>14</v>
      </c>
      <c r="K46" s="35" t="s">
        <v>14</v>
      </c>
      <c r="L46" s="18" t="s">
        <v>14</v>
      </c>
      <c r="M46" s="18" t="s">
        <v>14</v>
      </c>
      <c r="N46" s="23" t="s">
        <v>14</v>
      </c>
    </row>
    <row r="47" spans="1:14" ht="24.75" customHeight="1">
      <c r="A47" s="15"/>
      <c r="B47" s="62" t="s">
        <v>67</v>
      </c>
      <c r="C47" s="17" t="s">
        <v>14</v>
      </c>
      <c r="D47" s="18" t="s">
        <v>14</v>
      </c>
      <c r="E47" s="20" t="s">
        <v>14</v>
      </c>
      <c r="F47" s="64" t="s">
        <v>14</v>
      </c>
      <c r="G47" s="17" t="s">
        <v>14</v>
      </c>
      <c r="H47" s="18" t="s">
        <v>14</v>
      </c>
      <c r="I47" s="18" t="s">
        <v>14</v>
      </c>
      <c r="J47" s="23" t="s">
        <v>14</v>
      </c>
      <c r="K47" s="54" t="s">
        <v>14</v>
      </c>
      <c r="L47" s="18" t="s">
        <v>14</v>
      </c>
      <c r="M47" s="18" t="s">
        <v>14</v>
      </c>
      <c r="N47" s="23" t="s">
        <v>14</v>
      </c>
    </row>
    <row r="48" spans="1:14" ht="23.25" customHeight="1">
      <c r="A48" s="25" t="s">
        <v>68</v>
      </c>
      <c r="B48" s="65" t="s">
        <v>69</v>
      </c>
      <c r="C48" s="27"/>
      <c r="D48" s="28"/>
      <c r="E48" s="29"/>
      <c r="F48" s="30"/>
      <c r="G48" s="28"/>
      <c r="H48" s="28"/>
      <c r="I48" s="29"/>
      <c r="J48" s="30"/>
      <c r="K48" s="66"/>
      <c r="L48" s="67"/>
      <c r="M48" s="33"/>
      <c r="N48" s="30"/>
    </row>
    <row r="49" spans="1:14" ht="26.25" customHeight="1">
      <c r="A49" s="15"/>
      <c r="B49" s="44" t="s">
        <v>70</v>
      </c>
      <c r="C49" s="17">
        <v>120</v>
      </c>
      <c r="D49" s="18">
        <v>160</v>
      </c>
      <c r="E49" s="20">
        <v>140</v>
      </c>
      <c r="F49" s="23">
        <f t="shared" ref="F49" si="11">E49*100/C49</f>
        <v>116.66666666666667</v>
      </c>
      <c r="G49" s="68" t="s">
        <v>71</v>
      </c>
      <c r="H49" s="18">
        <v>130</v>
      </c>
      <c r="I49" s="20">
        <v>192</v>
      </c>
      <c r="J49" s="23"/>
      <c r="K49" s="68" t="s">
        <v>71</v>
      </c>
      <c r="L49" s="48">
        <v>190</v>
      </c>
      <c r="M49" s="22">
        <v>187</v>
      </c>
      <c r="N49" s="23"/>
    </row>
    <row r="50" spans="1:14" ht="21.75">
      <c r="A50" s="69" t="s">
        <v>72</v>
      </c>
      <c r="B50" s="26" t="s">
        <v>73</v>
      </c>
      <c r="C50" s="27"/>
      <c r="D50" s="28"/>
      <c r="E50" s="29"/>
      <c r="F50" s="30"/>
      <c r="G50" s="28"/>
      <c r="H50" s="28"/>
      <c r="I50" s="29"/>
      <c r="J50" s="30"/>
      <c r="K50" s="59"/>
      <c r="L50" s="60"/>
      <c r="M50" s="61"/>
      <c r="N50" s="30"/>
    </row>
    <row r="51" spans="1:14" ht="39.75" customHeight="1">
      <c r="A51" s="50"/>
      <c r="B51" s="70" t="s">
        <v>74</v>
      </c>
      <c r="C51" s="37">
        <v>70</v>
      </c>
      <c r="D51" s="38">
        <v>33</v>
      </c>
      <c r="E51" s="39" t="s">
        <v>14</v>
      </c>
      <c r="F51" s="40" t="s">
        <v>14</v>
      </c>
      <c r="G51" s="38" t="s">
        <v>14</v>
      </c>
      <c r="H51" s="38" t="s">
        <v>14</v>
      </c>
      <c r="I51" s="39" t="s">
        <v>14</v>
      </c>
      <c r="J51" s="40" t="s">
        <v>14</v>
      </c>
      <c r="K51" s="52" t="s">
        <v>14</v>
      </c>
      <c r="L51" s="57" t="s">
        <v>14</v>
      </c>
      <c r="M51" s="39" t="s">
        <v>14</v>
      </c>
      <c r="N51" s="40" t="s">
        <v>14</v>
      </c>
    </row>
    <row r="52" spans="1:14" ht="21.75">
      <c r="A52" s="15"/>
      <c r="B52" s="36" t="s">
        <v>75</v>
      </c>
      <c r="C52" s="37">
        <v>20</v>
      </c>
      <c r="D52" s="38">
        <v>10</v>
      </c>
      <c r="E52" s="39">
        <v>9</v>
      </c>
      <c r="F52" s="23">
        <f t="shared" ref="F52" si="12">E52*100/C52</f>
        <v>45</v>
      </c>
      <c r="G52" s="38">
        <v>20</v>
      </c>
      <c r="H52" s="38">
        <v>10</v>
      </c>
      <c r="I52" s="39">
        <v>13</v>
      </c>
      <c r="J52" s="23">
        <f>I52*100/G52</f>
        <v>65</v>
      </c>
      <c r="K52" s="71">
        <v>40</v>
      </c>
      <c r="L52" s="41">
        <v>10</v>
      </c>
      <c r="M52" s="39">
        <v>18</v>
      </c>
      <c r="N52" s="23">
        <f>M52*100/K52</f>
        <v>45</v>
      </c>
    </row>
    <row r="53" spans="1:14" ht="21.75">
      <c r="A53" s="15"/>
      <c r="B53" s="36" t="s">
        <v>76</v>
      </c>
      <c r="C53" s="37">
        <v>50</v>
      </c>
      <c r="D53" s="38" t="s">
        <v>14</v>
      </c>
      <c r="E53" s="39" t="s">
        <v>14</v>
      </c>
      <c r="F53" s="40" t="s">
        <v>14</v>
      </c>
      <c r="G53" s="38" t="s">
        <v>14</v>
      </c>
      <c r="H53" s="38" t="s">
        <v>14</v>
      </c>
      <c r="I53" s="39" t="s">
        <v>14</v>
      </c>
      <c r="J53" s="40" t="s">
        <v>14</v>
      </c>
      <c r="K53" s="71" t="s">
        <v>14</v>
      </c>
      <c r="L53" s="41" t="s">
        <v>14</v>
      </c>
      <c r="M53" s="39" t="s">
        <v>14</v>
      </c>
      <c r="N53" s="40" t="s">
        <v>14</v>
      </c>
    </row>
    <row r="54" spans="1:14" ht="21.75">
      <c r="A54" s="15"/>
      <c r="B54" s="36" t="s">
        <v>77</v>
      </c>
      <c r="C54" s="37">
        <v>65</v>
      </c>
      <c r="D54" s="173">
        <v>360</v>
      </c>
      <c r="E54" s="39">
        <v>21</v>
      </c>
      <c r="F54" s="23">
        <f t="shared" ref="F54:F57" si="13">E54*100/C54</f>
        <v>32.307692307692307</v>
      </c>
      <c r="G54" s="38">
        <v>65</v>
      </c>
      <c r="H54" s="173">
        <v>370</v>
      </c>
      <c r="I54" s="39">
        <v>26</v>
      </c>
      <c r="J54" s="23">
        <f>I54*100/G54</f>
        <v>40</v>
      </c>
      <c r="K54" s="71">
        <v>65</v>
      </c>
      <c r="L54" s="173">
        <v>390</v>
      </c>
      <c r="M54" s="39">
        <v>39</v>
      </c>
      <c r="N54" s="23">
        <f>M54*100/K54</f>
        <v>60</v>
      </c>
    </row>
    <row r="55" spans="1:14" ht="21.75">
      <c r="A55" s="15"/>
      <c r="B55" s="36" t="s">
        <v>78</v>
      </c>
      <c r="C55" s="37">
        <v>70</v>
      </c>
      <c r="D55" s="174"/>
      <c r="E55" s="39">
        <v>98</v>
      </c>
      <c r="F55" s="23">
        <f t="shared" si="13"/>
        <v>140</v>
      </c>
      <c r="G55" s="38">
        <v>70</v>
      </c>
      <c r="H55" s="174"/>
      <c r="I55" s="39">
        <v>101</v>
      </c>
      <c r="J55" s="23">
        <f>I55*100/G55</f>
        <v>144.28571428571428</v>
      </c>
      <c r="K55" s="71">
        <v>70</v>
      </c>
      <c r="L55" s="174"/>
      <c r="M55" s="39">
        <v>140</v>
      </c>
      <c r="N55" s="23">
        <f>M55*100/K55</f>
        <v>200</v>
      </c>
    </row>
    <row r="56" spans="1:14" ht="21.75">
      <c r="A56" s="15"/>
      <c r="B56" s="36" t="s">
        <v>79</v>
      </c>
      <c r="C56" s="37">
        <v>70</v>
      </c>
      <c r="D56" s="174"/>
      <c r="E56" s="39">
        <v>46</v>
      </c>
      <c r="F56" s="23">
        <f t="shared" si="13"/>
        <v>65.714285714285708</v>
      </c>
      <c r="G56" s="38">
        <v>70</v>
      </c>
      <c r="H56" s="174"/>
      <c r="I56" s="39">
        <v>48</v>
      </c>
      <c r="J56" s="23">
        <f>I56*100/G56</f>
        <v>68.571428571428569</v>
      </c>
      <c r="K56" s="71">
        <v>70</v>
      </c>
      <c r="L56" s="174"/>
      <c r="M56" s="39">
        <v>52</v>
      </c>
      <c r="N56" s="23">
        <f>M56*100/K56</f>
        <v>74.285714285714292</v>
      </c>
    </row>
    <row r="57" spans="1:14" ht="21.75">
      <c r="A57" s="50"/>
      <c r="B57" s="36" t="s">
        <v>80</v>
      </c>
      <c r="C57" s="37">
        <v>20</v>
      </c>
      <c r="D57" s="174"/>
      <c r="E57" s="39">
        <v>22</v>
      </c>
      <c r="F57" s="23">
        <f t="shared" si="13"/>
        <v>110</v>
      </c>
      <c r="G57" s="38">
        <v>30</v>
      </c>
      <c r="H57" s="174"/>
      <c r="I57" s="39">
        <v>25</v>
      </c>
      <c r="J57" s="23">
        <f>I57*100/G57</f>
        <v>83.333333333333329</v>
      </c>
      <c r="K57" s="71">
        <v>40</v>
      </c>
      <c r="L57" s="174"/>
      <c r="M57" s="39">
        <v>23</v>
      </c>
      <c r="N57" s="23">
        <f>M57*100/K57</f>
        <v>57.5</v>
      </c>
    </row>
    <row r="58" spans="1:14" ht="19.5" customHeight="1">
      <c r="A58" s="15"/>
      <c r="B58" s="36" t="s">
        <v>81</v>
      </c>
      <c r="C58" s="37" t="s">
        <v>14</v>
      </c>
      <c r="D58" s="175"/>
      <c r="E58" s="39" t="s">
        <v>14</v>
      </c>
      <c r="F58" s="40" t="s">
        <v>14</v>
      </c>
      <c r="G58" s="38" t="s">
        <v>14</v>
      </c>
      <c r="H58" s="175"/>
      <c r="I58" s="39" t="s">
        <v>14</v>
      </c>
      <c r="J58" s="40" t="s">
        <v>14</v>
      </c>
      <c r="K58" s="71" t="s">
        <v>14</v>
      </c>
      <c r="L58" s="175"/>
      <c r="M58" s="39" t="s">
        <v>14</v>
      </c>
      <c r="N58" s="40" t="s">
        <v>50</v>
      </c>
    </row>
    <row r="59" spans="1:14" ht="21.75">
      <c r="A59" s="50"/>
      <c r="B59" s="36" t="s">
        <v>82</v>
      </c>
      <c r="C59" s="37">
        <v>15</v>
      </c>
      <c r="D59" s="38">
        <v>5</v>
      </c>
      <c r="E59" s="39">
        <v>1</v>
      </c>
      <c r="F59" s="23">
        <f t="shared" ref="F59:F66" si="14">E59*100/C59</f>
        <v>6.666666666666667</v>
      </c>
      <c r="G59" s="38">
        <v>15</v>
      </c>
      <c r="H59" s="38">
        <v>5</v>
      </c>
      <c r="I59" s="39">
        <v>2</v>
      </c>
      <c r="J59" s="23">
        <f t="shared" ref="J59:J66" si="15">I59*100/G59</f>
        <v>13.333333333333334</v>
      </c>
      <c r="K59" s="71">
        <v>15</v>
      </c>
      <c r="L59" s="41">
        <v>5</v>
      </c>
      <c r="M59" s="39">
        <v>3</v>
      </c>
      <c r="N59" s="23">
        <f>M59*100/K59</f>
        <v>20</v>
      </c>
    </row>
    <row r="60" spans="1:14" ht="21.75">
      <c r="A60" s="15"/>
      <c r="B60" s="36" t="s">
        <v>83</v>
      </c>
      <c r="C60" s="37">
        <v>20</v>
      </c>
      <c r="D60" s="38">
        <v>5</v>
      </c>
      <c r="E60" s="39">
        <v>5</v>
      </c>
      <c r="F60" s="23">
        <f t="shared" si="14"/>
        <v>25</v>
      </c>
      <c r="G60" s="38">
        <v>20</v>
      </c>
      <c r="H60" s="38">
        <v>5</v>
      </c>
      <c r="I60" s="39">
        <v>6</v>
      </c>
      <c r="J60" s="23">
        <f t="shared" si="15"/>
        <v>30</v>
      </c>
      <c r="K60" s="71">
        <v>20</v>
      </c>
      <c r="L60" s="41">
        <v>5</v>
      </c>
      <c r="M60" s="39">
        <v>5</v>
      </c>
      <c r="N60" s="23">
        <f>M60*100/K60</f>
        <v>25</v>
      </c>
    </row>
    <row r="61" spans="1:14" ht="21.75">
      <c r="A61" s="50"/>
      <c r="B61" s="36" t="s">
        <v>84</v>
      </c>
      <c r="C61" s="37">
        <v>15</v>
      </c>
      <c r="D61" s="38">
        <v>5</v>
      </c>
      <c r="E61" s="39">
        <v>1</v>
      </c>
      <c r="F61" s="23">
        <f t="shared" si="14"/>
        <v>6.666666666666667</v>
      </c>
      <c r="G61" s="38">
        <v>15</v>
      </c>
      <c r="H61" s="38">
        <v>5</v>
      </c>
      <c r="I61" s="39">
        <v>4</v>
      </c>
      <c r="J61" s="23">
        <f t="shared" si="15"/>
        <v>26.666666666666668</v>
      </c>
      <c r="K61" s="71">
        <v>15</v>
      </c>
      <c r="L61" s="41">
        <v>5</v>
      </c>
      <c r="M61" s="39" t="s">
        <v>14</v>
      </c>
      <c r="N61" s="40" t="s">
        <v>14</v>
      </c>
    </row>
    <row r="62" spans="1:14" ht="21.75">
      <c r="A62" s="15"/>
      <c r="B62" s="36" t="s">
        <v>85</v>
      </c>
      <c r="C62" s="37">
        <v>30</v>
      </c>
      <c r="D62" s="38">
        <v>25</v>
      </c>
      <c r="E62" s="39">
        <v>16</v>
      </c>
      <c r="F62" s="23">
        <f t="shared" si="14"/>
        <v>53.333333333333336</v>
      </c>
      <c r="G62" s="38">
        <v>30</v>
      </c>
      <c r="H62" s="38">
        <v>30</v>
      </c>
      <c r="I62" s="39">
        <v>11</v>
      </c>
      <c r="J62" s="23">
        <f t="shared" si="15"/>
        <v>36.666666666666664</v>
      </c>
      <c r="K62" s="71">
        <v>30</v>
      </c>
      <c r="L62" s="41">
        <v>30</v>
      </c>
      <c r="M62" s="39">
        <v>11</v>
      </c>
      <c r="N62" s="23">
        <f>M62*100/K62</f>
        <v>36.666666666666664</v>
      </c>
    </row>
    <row r="63" spans="1:14" ht="21.75">
      <c r="A63" s="15"/>
      <c r="B63" s="72" t="s">
        <v>86</v>
      </c>
      <c r="C63" s="37">
        <v>30</v>
      </c>
      <c r="D63" s="38">
        <v>15</v>
      </c>
      <c r="E63" s="39">
        <v>11</v>
      </c>
      <c r="F63" s="23">
        <f t="shared" si="14"/>
        <v>36.666666666666664</v>
      </c>
      <c r="G63" s="38">
        <v>30</v>
      </c>
      <c r="H63" s="38">
        <v>15</v>
      </c>
      <c r="I63" s="39">
        <v>11</v>
      </c>
      <c r="J63" s="23">
        <f t="shared" si="15"/>
        <v>36.666666666666664</v>
      </c>
      <c r="K63" s="52">
        <v>30</v>
      </c>
      <c r="L63" s="57">
        <v>20</v>
      </c>
      <c r="M63" s="39">
        <v>16</v>
      </c>
      <c r="N63" s="23">
        <f>M63*100/K63</f>
        <v>53.333333333333336</v>
      </c>
    </row>
    <row r="64" spans="1:14" ht="21.75">
      <c r="A64" s="15"/>
      <c r="B64" s="36" t="s">
        <v>87</v>
      </c>
      <c r="C64" s="37">
        <v>25</v>
      </c>
      <c r="D64" s="38">
        <v>45</v>
      </c>
      <c r="E64" s="39">
        <v>34</v>
      </c>
      <c r="F64" s="23">
        <f t="shared" si="14"/>
        <v>136</v>
      </c>
      <c r="G64" s="38">
        <v>25</v>
      </c>
      <c r="H64" s="38">
        <v>45</v>
      </c>
      <c r="I64" s="39">
        <v>32</v>
      </c>
      <c r="J64" s="23">
        <f t="shared" si="15"/>
        <v>128</v>
      </c>
      <c r="K64" s="71">
        <v>25</v>
      </c>
      <c r="L64" s="41">
        <v>50</v>
      </c>
      <c r="M64" s="39">
        <v>34</v>
      </c>
      <c r="N64" s="23">
        <f>M64*100/K64</f>
        <v>136</v>
      </c>
    </row>
    <row r="65" spans="1:14" ht="21.75">
      <c r="A65" s="50"/>
      <c r="B65" s="36" t="s">
        <v>88</v>
      </c>
      <c r="C65" s="37">
        <v>15</v>
      </c>
      <c r="D65" s="38">
        <v>5</v>
      </c>
      <c r="E65" s="39">
        <v>4</v>
      </c>
      <c r="F65" s="23">
        <f t="shared" si="14"/>
        <v>26.666666666666668</v>
      </c>
      <c r="G65" s="38">
        <v>15</v>
      </c>
      <c r="H65" s="38">
        <v>10</v>
      </c>
      <c r="I65" s="39">
        <v>2</v>
      </c>
      <c r="J65" s="23">
        <f t="shared" si="15"/>
        <v>13.333333333333334</v>
      </c>
      <c r="K65" s="71">
        <v>20</v>
      </c>
      <c r="L65" s="41">
        <v>10</v>
      </c>
      <c r="M65" s="39">
        <v>13</v>
      </c>
      <c r="N65" s="23">
        <f>M65*100/K65</f>
        <v>65</v>
      </c>
    </row>
    <row r="66" spans="1:14" ht="21.75">
      <c r="A66" s="15"/>
      <c r="B66" s="36" t="s">
        <v>89</v>
      </c>
      <c r="C66" s="37">
        <v>40</v>
      </c>
      <c r="D66" s="38">
        <v>10</v>
      </c>
      <c r="E66" s="39">
        <v>8</v>
      </c>
      <c r="F66" s="23">
        <f t="shared" si="14"/>
        <v>20</v>
      </c>
      <c r="G66" s="38">
        <v>50</v>
      </c>
      <c r="H66" s="38">
        <v>10</v>
      </c>
      <c r="I66" s="39">
        <v>10</v>
      </c>
      <c r="J66" s="23">
        <f t="shared" si="15"/>
        <v>20</v>
      </c>
      <c r="K66" s="71">
        <v>50</v>
      </c>
      <c r="L66" s="41">
        <v>15</v>
      </c>
      <c r="M66" s="39">
        <v>14</v>
      </c>
      <c r="N66" s="23">
        <f>M66*100/K66</f>
        <v>28</v>
      </c>
    </row>
    <row r="67" spans="1:14" ht="21.75">
      <c r="A67" s="15"/>
      <c r="B67" s="36" t="s">
        <v>90</v>
      </c>
      <c r="C67" s="37" t="s">
        <v>14</v>
      </c>
      <c r="D67" s="38" t="s">
        <v>14</v>
      </c>
      <c r="E67" s="39" t="s">
        <v>14</v>
      </c>
      <c r="F67" s="23" t="s">
        <v>14</v>
      </c>
      <c r="G67" s="38" t="s">
        <v>14</v>
      </c>
      <c r="H67" s="38" t="s">
        <v>14</v>
      </c>
      <c r="I67" s="39" t="s">
        <v>14</v>
      </c>
      <c r="J67" s="40" t="s">
        <v>14</v>
      </c>
      <c r="K67" s="38" t="s">
        <v>14</v>
      </c>
      <c r="L67" s="38" t="s">
        <v>14</v>
      </c>
      <c r="M67" s="39" t="s">
        <v>14</v>
      </c>
      <c r="N67" s="40" t="s">
        <v>14</v>
      </c>
    </row>
    <row r="68" spans="1:14" ht="21.75">
      <c r="A68" s="25" t="s">
        <v>91</v>
      </c>
      <c r="B68" s="73" t="s">
        <v>92</v>
      </c>
      <c r="C68" s="27"/>
      <c r="D68" s="28"/>
      <c r="E68" s="29"/>
      <c r="F68" s="30"/>
      <c r="G68" s="28"/>
      <c r="H68" s="28"/>
      <c r="I68" s="29"/>
      <c r="J68" s="30"/>
      <c r="K68" s="31"/>
      <c r="L68" s="32"/>
      <c r="M68" s="33"/>
      <c r="N68" s="30"/>
    </row>
    <row r="69" spans="1:14" ht="21.75">
      <c r="A69" s="74"/>
      <c r="B69" s="75" t="s">
        <v>93</v>
      </c>
      <c r="C69" s="17" t="s">
        <v>14</v>
      </c>
      <c r="D69" s="18" t="s">
        <v>14</v>
      </c>
      <c r="E69" s="20" t="s">
        <v>14</v>
      </c>
      <c r="F69" s="23" t="s">
        <v>14</v>
      </c>
      <c r="G69" s="18" t="s">
        <v>14</v>
      </c>
      <c r="H69" s="18" t="s">
        <v>14</v>
      </c>
      <c r="I69" s="20" t="s">
        <v>14</v>
      </c>
      <c r="J69" s="23" t="s">
        <v>14</v>
      </c>
      <c r="K69" s="54" t="s">
        <v>14</v>
      </c>
      <c r="L69" s="18" t="s">
        <v>14</v>
      </c>
      <c r="M69" s="56" t="s">
        <v>14</v>
      </c>
      <c r="N69" s="23" t="s">
        <v>14</v>
      </c>
    </row>
    <row r="70" spans="1:14" ht="21.75">
      <c r="A70" s="25" t="s">
        <v>94</v>
      </c>
      <c r="B70" s="6" t="s">
        <v>95</v>
      </c>
      <c r="C70" s="76"/>
      <c r="D70" s="77"/>
      <c r="E70" s="78"/>
      <c r="F70" s="30"/>
      <c r="G70" s="77"/>
      <c r="H70" s="77"/>
      <c r="I70" s="78"/>
      <c r="J70" s="30"/>
      <c r="K70" s="11"/>
      <c r="L70" s="79"/>
      <c r="M70" s="13"/>
      <c r="N70" s="30"/>
    </row>
    <row r="71" spans="1:14" ht="21.75">
      <c r="A71" s="15"/>
      <c r="B71" s="24" t="s">
        <v>96</v>
      </c>
      <c r="C71" s="17">
        <v>140</v>
      </c>
      <c r="D71" s="18">
        <v>65</v>
      </c>
      <c r="E71" s="20">
        <v>142</v>
      </c>
      <c r="F71" s="23">
        <f t="shared" ref="F71:F74" si="16">E71*100/C71</f>
        <v>101.42857142857143</v>
      </c>
      <c r="G71" s="18">
        <v>140</v>
      </c>
      <c r="H71" s="18">
        <v>75</v>
      </c>
      <c r="I71" s="20">
        <v>141</v>
      </c>
      <c r="J71" s="23">
        <f>I71*100/G71</f>
        <v>100.71428571428571</v>
      </c>
      <c r="K71" s="35">
        <v>140</v>
      </c>
      <c r="L71" s="21">
        <v>75</v>
      </c>
      <c r="M71" s="22">
        <v>140</v>
      </c>
      <c r="N71" s="23">
        <f>M71*100/K71</f>
        <v>100</v>
      </c>
    </row>
    <row r="72" spans="1:14" ht="21.75">
      <c r="A72" s="15"/>
      <c r="B72" s="24" t="s">
        <v>97</v>
      </c>
      <c r="C72" s="17">
        <v>60</v>
      </c>
      <c r="D72" s="18">
        <v>20</v>
      </c>
      <c r="E72" s="20">
        <v>54</v>
      </c>
      <c r="F72" s="23">
        <f t="shared" si="16"/>
        <v>90</v>
      </c>
      <c r="G72" s="18">
        <v>60</v>
      </c>
      <c r="H72" s="18">
        <v>21</v>
      </c>
      <c r="I72" s="20">
        <v>57</v>
      </c>
      <c r="J72" s="23">
        <f>I72*100/G72</f>
        <v>95</v>
      </c>
      <c r="K72" s="54">
        <v>60</v>
      </c>
      <c r="L72" s="55">
        <v>21</v>
      </c>
      <c r="M72" s="56">
        <v>55</v>
      </c>
      <c r="N72" s="23">
        <f>M72*100/K72</f>
        <v>91.666666666666671</v>
      </c>
    </row>
    <row r="73" spans="1:14" ht="21.75">
      <c r="A73" s="25" t="s">
        <v>98</v>
      </c>
      <c r="B73" s="26" t="s">
        <v>99</v>
      </c>
      <c r="C73" s="27"/>
      <c r="D73" s="28"/>
      <c r="E73" s="29"/>
      <c r="F73" s="30"/>
      <c r="G73" s="28"/>
      <c r="H73" s="28"/>
      <c r="I73" s="29"/>
      <c r="J73" s="30"/>
      <c r="K73" s="31"/>
      <c r="L73" s="32"/>
      <c r="M73" s="33"/>
      <c r="N73" s="30"/>
    </row>
    <row r="74" spans="1:14" ht="21.75">
      <c r="A74" s="15"/>
      <c r="B74" s="24" t="s">
        <v>100</v>
      </c>
      <c r="C74" s="17">
        <v>128</v>
      </c>
      <c r="D74" s="18">
        <v>120</v>
      </c>
      <c r="E74" s="20">
        <v>123</v>
      </c>
      <c r="F74" s="23">
        <f t="shared" si="16"/>
        <v>96.09375</v>
      </c>
      <c r="G74" s="18">
        <v>144</v>
      </c>
      <c r="H74" s="18">
        <v>136</v>
      </c>
      <c r="I74" s="20">
        <v>137</v>
      </c>
      <c r="J74" s="23">
        <f>I74*100/G74</f>
        <v>95.138888888888886</v>
      </c>
      <c r="K74" s="35">
        <v>144</v>
      </c>
      <c r="L74" s="21">
        <v>144</v>
      </c>
      <c r="M74" s="22">
        <v>144</v>
      </c>
      <c r="N74" s="23">
        <f>M74*100/K74</f>
        <v>100</v>
      </c>
    </row>
    <row r="75" spans="1:14" ht="21.75">
      <c r="A75" s="25" t="s">
        <v>101</v>
      </c>
      <c r="B75" s="26" t="s">
        <v>102</v>
      </c>
      <c r="C75" s="27"/>
      <c r="D75" s="28"/>
      <c r="E75" s="29"/>
      <c r="F75" s="30"/>
      <c r="G75" s="28"/>
      <c r="H75" s="28"/>
      <c r="I75" s="29"/>
      <c r="J75" s="30"/>
      <c r="K75" s="31"/>
      <c r="L75" s="32"/>
      <c r="M75" s="33"/>
      <c r="N75" s="30"/>
    </row>
    <row r="76" spans="1:14" ht="21.75">
      <c r="A76" s="15"/>
      <c r="B76" s="24" t="s">
        <v>103</v>
      </c>
      <c r="C76" s="17">
        <v>100</v>
      </c>
      <c r="D76" s="18">
        <v>70</v>
      </c>
      <c r="E76" s="20">
        <v>95</v>
      </c>
      <c r="F76" s="23">
        <f t="shared" ref="F76:F77" si="17">E76*100/C76</f>
        <v>95</v>
      </c>
      <c r="G76" s="18">
        <v>100</v>
      </c>
      <c r="H76" s="18">
        <v>70</v>
      </c>
      <c r="I76" s="20">
        <v>103</v>
      </c>
      <c r="J76" s="23">
        <f>I76*100/G76</f>
        <v>103</v>
      </c>
      <c r="K76" s="35">
        <v>100</v>
      </c>
      <c r="L76" s="18">
        <v>70</v>
      </c>
      <c r="M76" s="22">
        <v>107</v>
      </c>
      <c r="N76" s="23">
        <f>M76*100/K76</f>
        <v>107</v>
      </c>
    </row>
    <row r="77" spans="1:14" ht="21.75">
      <c r="A77" s="15"/>
      <c r="B77" s="24" t="s">
        <v>104</v>
      </c>
      <c r="C77" s="17">
        <v>20</v>
      </c>
      <c r="D77" s="18">
        <v>20</v>
      </c>
      <c r="E77" s="20">
        <v>19</v>
      </c>
      <c r="F77" s="23">
        <f t="shared" si="17"/>
        <v>95</v>
      </c>
      <c r="G77" s="18">
        <v>20</v>
      </c>
      <c r="H77" s="18">
        <v>10</v>
      </c>
      <c r="I77" s="20">
        <v>18</v>
      </c>
      <c r="J77" s="23">
        <f>I77*100/G77</f>
        <v>90</v>
      </c>
      <c r="K77" s="35">
        <v>20</v>
      </c>
      <c r="L77" s="18">
        <v>10</v>
      </c>
      <c r="M77" s="22">
        <v>15</v>
      </c>
      <c r="N77" s="23">
        <f>M77*100/K77</f>
        <v>75</v>
      </c>
    </row>
    <row r="78" spans="1:14" ht="21.75">
      <c r="A78" s="25" t="s">
        <v>105</v>
      </c>
      <c r="B78" s="26" t="s">
        <v>106</v>
      </c>
      <c r="C78" s="27"/>
      <c r="D78" s="28"/>
      <c r="E78" s="29"/>
      <c r="F78" s="30"/>
      <c r="G78" s="28"/>
      <c r="H78" s="28"/>
      <c r="I78" s="29"/>
      <c r="J78" s="30"/>
      <c r="K78" s="31"/>
      <c r="L78" s="32"/>
      <c r="M78" s="33"/>
      <c r="N78" s="30"/>
    </row>
    <row r="79" spans="1:14" ht="21.75">
      <c r="A79" s="15"/>
      <c r="B79" s="24" t="s">
        <v>107</v>
      </c>
      <c r="C79" s="17">
        <v>120</v>
      </c>
      <c r="D79" s="18">
        <v>73</v>
      </c>
      <c r="E79" s="20">
        <v>122</v>
      </c>
      <c r="F79" s="23">
        <f t="shared" ref="F79" si="18">E79*100/C79</f>
        <v>101.66666666666667</v>
      </c>
      <c r="G79" s="18">
        <v>120</v>
      </c>
      <c r="H79" s="18">
        <v>73</v>
      </c>
      <c r="I79" s="20">
        <v>132</v>
      </c>
      <c r="J79" s="23">
        <f>I79*100/G79</f>
        <v>110</v>
      </c>
      <c r="K79" s="35">
        <v>120</v>
      </c>
      <c r="L79" s="18">
        <v>73</v>
      </c>
      <c r="M79" s="22">
        <v>147</v>
      </c>
      <c r="N79" s="23">
        <f>M79*100/K79</f>
        <v>122.5</v>
      </c>
    </row>
    <row r="80" spans="1:14" ht="21.75">
      <c r="A80" s="25" t="s">
        <v>108</v>
      </c>
      <c r="B80" s="26" t="s">
        <v>109</v>
      </c>
      <c r="C80" s="27"/>
      <c r="D80" s="28"/>
      <c r="E80" s="29"/>
      <c r="F80" s="30"/>
      <c r="G80" s="28"/>
      <c r="H80" s="28"/>
      <c r="I80" s="29"/>
      <c r="J80" s="30"/>
      <c r="K80" s="31"/>
      <c r="L80" s="32"/>
      <c r="M80" s="33"/>
      <c r="N80" s="30"/>
    </row>
    <row r="81" spans="1:14" ht="24" customHeight="1">
      <c r="A81" s="63"/>
      <c r="B81" s="16" t="s">
        <v>110</v>
      </c>
      <c r="C81" s="17">
        <v>30</v>
      </c>
      <c r="D81" s="18">
        <v>12</v>
      </c>
      <c r="E81" s="20">
        <v>26</v>
      </c>
      <c r="F81" s="23">
        <f t="shared" ref="F81" si="19">E81*100/C81</f>
        <v>86.666666666666671</v>
      </c>
      <c r="G81" s="18">
        <v>30</v>
      </c>
      <c r="H81" s="18">
        <v>12</v>
      </c>
      <c r="I81" s="20">
        <v>35</v>
      </c>
      <c r="J81" s="23">
        <f>I81*100/G81</f>
        <v>116.66666666666667</v>
      </c>
      <c r="K81" s="54">
        <v>30</v>
      </c>
      <c r="L81" s="18">
        <v>12</v>
      </c>
      <c r="M81" s="56">
        <v>27</v>
      </c>
      <c r="N81" s="23">
        <f>M81*100/K81</f>
        <v>90</v>
      </c>
    </row>
    <row r="82" spans="1:14" ht="24" customHeight="1">
      <c r="A82" s="15"/>
      <c r="B82" s="24" t="s">
        <v>111</v>
      </c>
      <c r="C82" s="17" t="s">
        <v>14</v>
      </c>
      <c r="D82" s="18" t="s">
        <v>14</v>
      </c>
      <c r="E82" s="20" t="s">
        <v>14</v>
      </c>
      <c r="F82" s="23" t="s">
        <v>14</v>
      </c>
      <c r="G82" s="18" t="s">
        <v>14</v>
      </c>
      <c r="H82" s="18" t="s">
        <v>14</v>
      </c>
      <c r="I82" s="18" t="s">
        <v>14</v>
      </c>
      <c r="J82" s="20" t="s">
        <v>14</v>
      </c>
      <c r="K82" s="17" t="s">
        <v>14</v>
      </c>
      <c r="L82" s="18" t="s">
        <v>14</v>
      </c>
      <c r="M82" s="20" t="s">
        <v>14</v>
      </c>
      <c r="N82" s="19" t="s">
        <v>14</v>
      </c>
    </row>
    <row r="83" spans="1:14" ht="23.25" customHeight="1">
      <c r="A83" s="15"/>
      <c r="B83" s="24" t="s">
        <v>112</v>
      </c>
      <c r="C83" s="17">
        <v>160</v>
      </c>
      <c r="D83" s="18">
        <v>12</v>
      </c>
      <c r="E83" s="20">
        <v>161</v>
      </c>
      <c r="F83" s="23">
        <f t="shared" ref="F83:F84" si="20">E83*100/C83</f>
        <v>100.625</v>
      </c>
      <c r="G83" s="18">
        <v>180</v>
      </c>
      <c r="H83" s="18">
        <v>19</v>
      </c>
      <c r="I83" s="20">
        <v>178</v>
      </c>
      <c r="J83" s="23">
        <f>I83*100/G83</f>
        <v>98.888888888888886</v>
      </c>
      <c r="K83" s="35">
        <v>180</v>
      </c>
      <c r="L83" s="18">
        <v>19</v>
      </c>
      <c r="M83" s="22">
        <v>182</v>
      </c>
      <c r="N83" s="23">
        <f>M83*100/K83</f>
        <v>101.11111111111111</v>
      </c>
    </row>
    <row r="84" spans="1:14" ht="24.75" customHeight="1">
      <c r="A84" s="15"/>
      <c r="B84" s="24" t="s">
        <v>113</v>
      </c>
      <c r="C84" s="17">
        <v>200</v>
      </c>
      <c r="D84" s="18">
        <v>100</v>
      </c>
      <c r="E84" s="20">
        <v>189</v>
      </c>
      <c r="F84" s="23">
        <f t="shared" si="20"/>
        <v>94.5</v>
      </c>
      <c r="G84" s="18">
        <v>200</v>
      </c>
      <c r="H84" s="18">
        <v>170</v>
      </c>
      <c r="I84" s="20">
        <v>215</v>
      </c>
      <c r="J84" s="23">
        <f>I84*100/G84</f>
        <v>107.5</v>
      </c>
      <c r="K84" s="35">
        <v>200</v>
      </c>
      <c r="L84" s="18">
        <v>160</v>
      </c>
      <c r="M84" s="22">
        <v>240</v>
      </c>
      <c r="N84" s="23">
        <f>M84*100/K84</f>
        <v>120</v>
      </c>
    </row>
    <row r="85" spans="1:14" ht="21.75">
      <c r="A85" s="25" t="s">
        <v>114</v>
      </c>
      <c r="B85" s="26" t="s">
        <v>115</v>
      </c>
      <c r="C85" s="27"/>
      <c r="D85" s="28"/>
      <c r="E85" s="29"/>
      <c r="F85" s="30"/>
      <c r="G85" s="28"/>
      <c r="H85" s="28"/>
      <c r="I85" s="29"/>
      <c r="J85" s="30"/>
      <c r="K85" s="43"/>
      <c r="L85" s="32"/>
      <c r="M85" s="33"/>
      <c r="N85" s="30"/>
    </row>
    <row r="86" spans="1:14" ht="25.5" customHeight="1">
      <c r="A86" s="15"/>
      <c r="B86" s="80" t="s">
        <v>116</v>
      </c>
      <c r="C86" s="17">
        <v>280</v>
      </c>
      <c r="D86" s="18">
        <v>299</v>
      </c>
      <c r="E86" s="20">
        <v>263</v>
      </c>
      <c r="F86" s="23">
        <f t="shared" ref="F86:F87" si="21">E86*100/C86</f>
        <v>93.928571428571431</v>
      </c>
      <c r="G86" s="18">
        <v>280</v>
      </c>
      <c r="H86" s="18">
        <v>299</v>
      </c>
      <c r="I86" s="20">
        <v>290</v>
      </c>
      <c r="J86" s="23">
        <f>I86*100/G86</f>
        <v>103.57142857142857</v>
      </c>
      <c r="K86" s="54">
        <v>280</v>
      </c>
      <c r="L86" s="55">
        <v>299</v>
      </c>
      <c r="M86" s="56">
        <v>305</v>
      </c>
      <c r="N86" s="23">
        <f>M86*100/K86</f>
        <v>108.92857142857143</v>
      </c>
    </row>
    <row r="87" spans="1:14" ht="43.5">
      <c r="A87" s="63"/>
      <c r="B87" s="36" t="s">
        <v>117</v>
      </c>
      <c r="C87" s="37">
        <v>30</v>
      </c>
      <c r="D87" s="38" t="s">
        <v>14</v>
      </c>
      <c r="E87" s="39">
        <v>1</v>
      </c>
      <c r="F87" s="23">
        <f t="shared" si="21"/>
        <v>3.3333333333333335</v>
      </c>
      <c r="G87" s="38">
        <v>30</v>
      </c>
      <c r="H87" s="38">
        <v>50</v>
      </c>
      <c r="I87" s="39">
        <v>39</v>
      </c>
      <c r="J87" s="23">
        <f>I87*100/G87</f>
        <v>130</v>
      </c>
      <c r="K87" s="52">
        <v>30</v>
      </c>
      <c r="L87" s="38">
        <v>50</v>
      </c>
      <c r="M87" s="58">
        <v>59</v>
      </c>
      <c r="N87" s="23">
        <f>M87*100/K87</f>
        <v>196.66666666666666</v>
      </c>
    </row>
    <row r="88" spans="1:14" ht="43.5">
      <c r="A88" s="63"/>
      <c r="B88" s="36" t="s">
        <v>118</v>
      </c>
      <c r="C88" s="37" t="s">
        <v>14</v>
      </c>
      <c r="D88" s="38" t="s">
        <v>14</v>
      </c>
      <c r="E88" s="39" t="s">
        <v>14</v>
      </c>
      <c r="F88" s="51" t="s">
        <v>14</v>
      </c>
      <c r="G88" s="37" t="s">
        <v>14</v>
      </c>
      <c r="H88" s="38" t="s">
        <v>14</v>
      </c>
      <c r="I88" s="38" t="s">
        <v>14</v>
      </c>
      <c r="J88" s="38" t="s">
        <v>14</v>
      </c>
      <c r="K88" s="52" t="s">
        <v>14</v>
      </c>
      <c r="L88" s="38" t="s">
        <v>14</v>
      </c>
      <c r="M88" s="38" t="s">
        <v>14</v>
      </c>
      <c r="N88" s="51" t="s">
        <v>14</v>
      </c>
    </row>
    <row r="89" spans="1:14" ht="46.5" customHeight="1">
      <c r="A89" s="63"/>
      <c r="B89" s="36" t="s">
        <v>119</v>
      </c>
      <c r="C89" s="37" t="s">
        <v>14</v>
      </c>
      <c r="D89" s="38" t="s">
        <v>14</v>
      </c>
      <c r="E89" s="38" t="s">
        <v>14</v>
      </c>
      <c r="F89" s="51" t="s">
        <v>14</v>
      </c>
      <c r="G89" s="37" t="s">
        <v>14</v>
      </c>
      <c r="H89" s="38" t="s">
        <v>14</v>
      </c>
      <c r="I89" s="38" t="s">
        <v>14</v>
      </c>
      <c r="J89" s="38" t="s">
        <v>14</v>
      </c>
      <c r="K89" s="52" t="s">
        <v>14</v>
      </c>
      <c r="L89" s="38" t="s">
        <v>14</v>
      </c>
      <c r="M89" s="38" t="s">
        <v>14</v>
      </c>
      <c r="N89" s="51" t="s">
        <v>14</v>
      </c>
    </row>
    <row r="90" spans="1:14" ht="45" customHeight="1">
      <c r="A90" s="63"/>
      <c r="B90" s="36" t="s">
        <v>120</v>
      </c>
      <c r="C90" s="37" t="s">
        <v>14</v>
      </c>
      <c r="D90" s="38" t="s">
        <v>14</v>
      </c>
      <c r="E90" s="38" t="s">
        <v>14</v>
      </c>
      <c r="F90" s="51" t="s">
        <v>14</v>
      </c>
      <c r="G90" s="37" t="s">
        <v>14</v>
      </c>
      <c r="H90" s="38" t="s">
        <v>14</v>
      </c>
      <c r="I90" s="38" t="s">
        <v>14</v>
      </c>
      <c r="J90" s="38" t="s">
        <v>14</v>
      </c>
      <c r="K90" s="52" t="s">
        <v>14</v>
      </c>
      <c r="L90" s="38" t="s">
        <v>14</v>
      </c>
      <c r="M90" s="38" t="s">
        <v>14</v>
      </c>
      <c r="N90" s="51" t="s">
        <v>14</v>
      </c>
    </row>
    <row r="91" spans="1:14" ht="45" customHeight="1">
      <c r="A91" s="81"/>
      <c r="B91" s="36" t="s">
        <v>121</v>
      </c>
      <c r="C91" s="37" t="s">
        <v>14</v>
      </c>
      <c r="D91" s="38" t="s">
        <v>14</v>
      </c>
      <c r="E91" s="38" t="s">
        <v>14</v>
      </c>
      <c r="F91" s="51" t="s">
        <v>14</v>
      </c>
      <c r="G91" s="37" t="s">
        <v>14</v>
      </c>
      <c r="H91" s="38" t="s">
        <v>14</v>
      </c>
      <c r="I91" s="38" t="s">
        <v>14</v>
      </c>
      <c r="J91" s="38" t="s">
        <v>14</v>
      </c>
      <c r="K91" s="52" t="s">
        <v>14</v>
      </c>
      <c r="L91" s="38" t="s">
        <v>14</v>
      </c>
      <c r="M91" s="38" t="s">
        <v>14</v>
      </c>
      <c r="N91" s="51" t="s">
        <v>14</v>
      </c>
    </row>
    <row r="92" spans="1:14" ht="45.75" customHeight="1">
      <c r="A92" s="81"/>
      <c r="B92" s="36" t="s">
        <v>122</v>
      </c>
      <c r="C92" s="37" t="s">
        <v>14</v>
      </c>
      <c r="D92" s="38" t="s">
        <v>14</v>
      </c>
      <c r="E92" s="38" t="s">
        <v>14</v>
      </c>
      <c r="F92" s="51" t="s">
        <v>14</v>
      </c>
      <c r="G92" s="37" t="s">
        <v>14</v>
      </c>
      <c r="H92" s="38" t="s">
        <v>14</v>
      </c>
      <c r="I92" s="38" t="s">
        <v>14</v>
      </c>
      <c r="J92" s="38" t="s">
        <v>14</v>
      </c>
      <c r="K92" s="52" t="s">
        <v>14</v>
      </c>
      <c r="L92" s="38" t="s">
        <v>14</v>
      </c>
      <c r="M92" s="38" t="s">
        <v>14</v>
      </c>
      <c r="N92" s="51" t="s">
        <v>14</v>
      </c>
    </row>
    <row r="93" spans="1:14" ht="21.75">
      <c r="A93" s="25" t="s">
        <v>123</v>
      </c>
      <c r="B93" s="26" t="s">
        <v>124</v>
      </c>
      <c r="C93" s="27"/>
      <c r="D93" s="28"/>
      <c r="E93" s="29"/>
      <c r="F93" s="30"/>
      <c r="G93" s="28"/>
      <c r="H93" s="28"/>
      <c r="I93" s="29"/>
      <c r="J93" s="30"/>
      <c r="K93" s="31"/>
      <c r="L93" s="32"/>
      <c r="M93" s="33"/>
      <c r="N93" s="30"/>
    </row>
    <row r="94" spans="1:14" ht="21.75">
      <c r="A94" s="82"/>
      <c r="B94" s="44" t="s">
        <v>125</v>
      </c>
      <c r="C94" s="83" t="s">
        <v>71</v>
      </c>
      <c r="D94" s="18" t="s">
        <v>14</v>
      </c>
      <c r="E94" s="20">
        <v>124</v>
      </c>
      <c r="F94" s="23" t="s">
        <v>14</v>
      </c>
      <c r="G94" s="18" t="s">
        <v>126</v>
      </c>
      <c r="H94" s="18" t="s">
        <v>126</v>
      </c>
      <c r="I94" s="20" t="s">
        <v>126</v>
      </c>
      <c r="J94" s="23" t="s">
        <v>126</v>
      </c>
      <c r="K94" s="84" t="s">
        <v>71</v>
      </c>
      <c r="L94" s="85">
        <v>60</v>
      </c>
      <c r="M94" s="86">
        <v>57</v>
      </c>
      <c r="N94" s="23" t="s">
        <v>14</v>
      </c>
    </row>
    <row r="95" spans="1:14" ht="21.75">
      <c r="A95" s="25" t="s">
        <v>127</v>
      </c>
      <c r="B95" s="26" t="s">
        <v>128</v>
      </c>
      <c r="C95" s="27"/>
      <c r="D95" s="28"/>
      <c r="E95" s="29"/>
      <c r="F95" s="30"/>
      <c r="G95" s="28"/>
      <c r="H95" s="28"/>
      <c r="I95" s="29"/>
      <c r="J95" s="30"/>
      <c r="K95" s="31"/>
      <c r="L95" s="32"/>
      <c r="M95" s="33"/>
      <c r="N95" s="30"/>
    </row>
    <row r="96" spans="1:14" ht="21.75">
      <c r="A96" s="15"/>
      <c r="B96" s="44" t="s">
        <v>129</v>
      </c>
      <c r="C96" s="17">
        <v>60</v>
      </c>
      <c r="D96" s="18">
        <v>30</v>
      </c>
      <c r="E96" s="20">
        <v>19</v>
      </c>
      <c r="F96" s="23">
        <f t="shared" ref="F96:F100" si="22">E96*100/C96</f>
        <v>31.666666666666668</v>
      </c>
      <c r="G96" s="18" t="s">
        <v>14</v>
      </c>
      <c r="H96" s="18" t="s">
        <v>14</v>
      </c>
      <c r="I96" s="20" t="s">
        <v>14</v>
      </c>
      <c r="J96" s="23" t="s">
        <v>14</v>
      </c>
      <c r="K96" s="87" t="s">
        <v>14</v>
      </c>
      <c r="L96" s="48" t="s">
        <v>14</v>
      </c>
      <c r="M96" s="22" t="s">
        <v>14</v>
      </c>
      <c r="N96" s="23" t="s">
        <v>14</v>
      </c>
    </row>
    <row r="97" spans="1:14" ht="21.75">
      <c r="A97" s="25" t="s">
        <v>130</v>
      </c>
      <c r="B97" s="26" t="s">
        <v>131</v>
      </c>
      <c r="C97" s="27"/>
      <c r="D97" s="28"/>
      <c r="E97" s="29"/>
      <c r="F97" s="30"/>
      <c r="G97" s="28"/>
      <c r="H97" s="28"/>
      <c r="I97" s="29"/>
      <c r="J97" s="30"/>
      <c r="K97" s="31"/>
      <c r="L97" s="32"/>
      <c r="M97" s="33"/>
      <c r="N97" s="30"/>
    </row>
    <row r="98" spans="1:14" ht="21.75">
      <c r="A98" s="63"/>
      <c r="B98" s="44" t="s">
        <v>132</v>
      </c>
      <c r="C98" s="17">
        <v>20</v>
      </c>
      <c r="D98" s="18">
        <v>20</v>
      </c>
      <c r="E98" s="20">
        <v>20</v>
      </c>
      <c r="F98" s="23">
        <f t="shared" si="22"/>
        <v>100</v>
      </c>
      <c r="G98" s="18">
        <v>20</v>
      </c>
      <c r="H98" s="18">
        <v>22</v>
      </c>
      <c r="I98" s="20">
        <v>22</v>
      </c>
      <c r="J98" s="23">
        <f>I98*100/G98</f>
        <v>110</v>
      </c>
      <c r="K98" s="87">
        <v>20</v>
      </c>
      <c r="L98" s="18">
        <v>20</v>
      </c>
      <c r="M98" s="22">
        <v>24</v>
      </c>
      <c r="N98" s="23">
        <f>M98*100/K98</f>
        <v>120</v>
      </c>
    </row>
    <row r="99" spans="1:14" ht="21.75">
      <c r="A99" s="63"/>
      <c r="B99" s="24" t="s">
        <v>133</v>
      </c>
      <c r="C99" s="17">
        <v>324</v>
      </c>
      <c r="D99" s="18">
        <v>42</v>
      </c>
      <c r="E99" s="20">
        <v>290</v>
      </c>
      <c r="F99" s="23">
        <f t="shared" si="22"/>
        <v>89.506172839506178</v>
      </c>
      <c r="G99" s="18">
        <v>324</v>
      </c>
      <c r="H99" s="18">
        <v>292</v>
      </c>
      <c r="I99" s="20">
        <v>301</v>
      </c>
      <c r="J99" s="23">
        <f>I99*100/G99</f>
        <v>92.901234567901241</v>
      </c>
      <c r="K99" s="35">
        <v>324</v>
      </c>
      <c r="L99" s="18">
        <v>292</v>
      </c>
      <c r="M99" s="22">
        <v>301</v>
      </c>
      <c r="N99" s="23">
        <f>M99*100/K99</f>
        <v>92.901234567901241</v>
      </c>
    </row>
    <row r="100" spans="1:14" ht="21.75">
      <c r="A100" s="63"/>
      <c r="B100" s="44" t="s">
        <v>134</v>
      </c>
      <c r="C100" s="17">
        <v>24</v>
      </c>
      <c r="D100" s="18">
        <v>3</v>
      </c>
      <c r="E100" s="20">
        <v>30</v>
      </c>
      <c r="F100" s="23">
        <f t="shared" si="22"/>
        <v>125</v>
      </c>
      <c r="G100" s="18">
        <v>24</v>
      </c>
      <c r="H100" s="18">
        <v>4</v>
      </c>
      <c r="I100" s="20">
        <v>21</v>
      </c>
      <c r="J100" s="23">
        <f>I100*100/G100</f>
        <v>87.5</v>
      </c>
      <c r="K100" s="87">
        <v>30</v>
      </c>
      <c r="L100" s="18">
        <v>4</v>
      </c>
      <c r="M100" s="22">
        <v>17</v>
      </c>
      <c r="N100" s="23">
        <f>M100*100/K100</f>
        <v>56.666666666666664</v>
      </c>
    </row>
    <row r="101" spans="1:14" ht="43.5">
      <c r="A101" s="63"/>
      <c r="B101" s="44" t="s">
        <v>135</v>
      </c>
      <c r="C101" s="17" t="s">
        <v>14</v>
      </c>
      <c r="D101" s="18" t="s">
        <v>14</v>
      </c>
      <c r="E101" s="20" t="s">
        <v>14</v>
      </c>
      <c r="F101" s="23" t="s">
        <v>14</v>
      </c>
      <c r="G101" s="18" t="s">
        <v>14</v>
      </c>
      <c r="H101" s="18" t="s">
        <v>14</v>
      </c>
      <c r="I101" s="18" t="s">
        <v>14</v>
      </c>
      <c r="J101" s="23" t="s">
        <v>14</v>
      </c>
      <c r="K101" s="88" t="s">
        <v>14</v>
      </c>
      <c r="L101" s="18" t="s">
        <v>14</v>
      </c>
      <c r="M101" s="18" t="s">
        <v>14</v>
      </c>
      <c r="N101" s="23" t="s">
        <v>14</v>
      </c>
    </row>
    <row r="102" spans="1:14" ht="21.75">
      <c r="A102" s="63"/>
      <c r="B102" s="36" t="s">
        <v>136</v>
      </c>
      <c r="C102" s="37" t="s">
        <v>14</v>
      </c>
      <c r="D102" s="38" t="s">
        <v>14</v>
      </c>
      <c r="E102" s="39" t="s">
        <v>14</v>
      </c>
      <c r="F102" s="40" t="s">
        <v>14</v>
      </c>
      <c r="G102" s="38">
        <v>10</v>
      </c>
      <c r="H102" s="38">
        <v>10</v>
      </c>
      <c r="I102" s="39">
        <v>10</v>
      </c>
      <c r="J102" s="23">
        <f>I102*100/G102</f>
        <v>100</v>
      </c>
      <c r="K102" s="71">
        <v>10</v>
      </c>
      <c r="L102" s="38">
        <v>10</v>
      </c>
      <c r="M102" s="42">
        <v>11</v>
      </c>
      <c r="N102" s="23">
        <f>M102*100/K102</f>
        <v>110</v>
      </c>
    </row>
    <row r="103" spans="1:14" ht="21.75">
      <c r="A103" s="63"/>
      <c r="B103" s="24" t="s">
        <v>137</v>
      </c>
      <c r="C103" s="17">
        <v>62</v>
      </c>
      <c r="D103" s="18">
        <v>40</v>
      </c>
      <c r="E103" s="20">
        <v>58</v>
      </c>
      <c r="F103" s="23">
        <f t="shared" ref="F103" si="23">E103*100/C103</f>
        <v>93.548387096774192</v>
      </c>
      <c r="G103" s="18">
        <v>62</v>
      </c>
      <c r="H103" s="18">
        <v>41</v>
      </c>
      <c r="I103" s="20">
        <v>57</v>
      </c>
      <c r="J103" s="23">
        <f>I103*100/G103</f>
        <v>91.935483870967744</v>
      </c>
      <c r="K103" s="35">
        <v>62</v>
      </c>
      <c r="L103" s="18">
        <v>41</v>
      </c>
      <c r="M103" s="22">
        <v>59</v>
      </c>
      <c r="N103" s="23">
        <f>M103*100/K103</f>
        <v>95.161290322580641</v>
      </c>
    </row>
    <row r="104" spans="1:14" ht="21.75">
      <c r="A104" s="25" t="s">
        <v>138</v>
      </c>
      <c r="B104" s="26" t="s">
        <v>139</v>
      </c>
      <c r="C104" s="27"/>
      <c r="D104" s="28"/>
      <c r="E104" s="29"/>
      <c r="F104" s="30"/>
      <c r="G104" s="28"/>
      <c r="H104" s="28"/>
      <c r="I104" s="29"/>
      <c r="J104" s="30"/>
      <c r="K104" s="31"/>
      <c r="L104" s="32"/>
      <c r="M104" s="33"/>
      <c r="N104" s="30"/>
    </row>
    <row r="105" spans="1:14" ht="21.75">
      <c r="A105" s="63"/>
      <c r="B105" s="24" t="s">
        <v>140</v>
      </c>
      <c r="C105" s="180">
        <v>80</v>
      </c>
      <c r="D105" s="169">
        <v>20</v>
      </c>
      <c r="E105" s="176">
        <v>78</v>
      </c>
      <c r="F105" s="171">
        <f t="shared" ref="F105" si="24">E105*100/C105</f>
        <v>97.5</v>
      </c>
      <c r="G105" s="176">
        <v>80</v>
      </c>
      <c r="H105" s="169">
        <v>20</v>
      </c>
      <c r="I105" s="176">
        <v>52</v>
      </c>
      <c r="J105" s="171">
        <f>I105*100/G105</f>
        <v>65</v>
      </c>
      <c r="K105" s="178">
        <v>80</v>
      </c>
      <c r="L105" s="169">
        <v>20</v>
      </c>
      <c r="M105" s="169">
        <v>74</v>
      </c>
      <c r="N105" s="171">
        <f>M105*100/K105</f>
        <v>92.5</v>
      </c>
    </row>
    <row r="106" spans="1:14" ht="43.5">
      <c r="A106" s="63"/>
      <c r="B106" s="24" t="s">
        <v>141</v>
      </c>
      <c r="C106" s="181"/>
      <c r="D106" s="170"/>
      <c r="E106" s="177"/>
      <c r="F106" s="172"/>
      <c r="G106" s="177"/>
      <c r="H106" s="170"/>
      <c r="I106" s="177"/>
      <c r="J106" s="172"/>
      <c r="K106" s="179"/>
      <c r="L106" s="170"/>
      <c r="M106" s="170"/>
      <c r="N106" s="172"/>
    </row>
    <row r="107" spans="1:14" ht="43.5">
      <c r="A107" s="63"/>
      <c r="B107" s="24" t="s">
        <v>142</v>
      </c>
      <c r="C107" s="17">
        <v>100</v>
      </c>
      <c r="D107" s="18">
        <v>20</v>
      </c>
      <c r="E107" s="20">
        <v>47</v>
      </c>
      <c r="F107" s="23">
        <f t="shared" ref="F107" si="25">E107*100/C107</f>
        <v>47</v>
      </c>
      <c r="G107" s="18">
        <v>100</v>
      </c>
      <c r="H107" s="18">
        <v>20</v>
      </c>
      <c r="I107" s="20">
        <v>42</v>
      </c>
      <c r="J107" s="23">
        <f>I107*100/G107</f>
        <v>42</v>
      </c>
      <c r="K107" s="54">
        <v>100</v>
      </c>
      <c r="L107" s="55">
        <v>20</v>
      </c>
      <c r="M107" s="56">
        <v>45</v>
      </c>
      <c r="N107" s="23">
        <f>M107*100/K107</f>
        <v>45</v>
      </c>
    </row>
    <row r="108" spans="1:14" ht="21.75">
      <c r="A108" s="25" t="s">
        <v>143</v>
      </c>
      <c r="B108" s="26" t="s">
        <v>144</v>
      </c>
      <c r="C108" s="27"/>
      <c r="D108" s="28"/>
      <c r="E108" s="29"/>
      <c r="F108" s="30"/>
      <c r="G108" s="28"/>
      <c r="H108" s="28"/>
      <c r="I108" s="29"/>
      <c r="J108" s="30"/>
      <c r="K108" s="31"/>
      <c r="L108" s="32"/>
      <c r="M108" s="33"/>
      <c r="N108" s="30"/>
    </row>
    <row r="109" spans="1:14" ht="21.75">
      <c r="A109" s="89"/>
      <c r="B109" s="24" t="s">
        <v>145</v>
      </c>
      <c r="C109" s="17">
        <v>50</v>
      </c>
      <c r="D109" s="18">
        <v>27</v>
      </c>
      <c r="E109" s="20">
        <v>50</v>
      </c>
      <c r="F109" s="23">
        <f t="shared" ref="F109" si="26">E109*100/C109</f>
        <v>100</v>
      </c>
      <c r="G109" s="18">
        <v>50</v>
      </c>
      <c r="H109" s="18">
        <v>27</v>
      </c>
      <c r="I109" s="20">
        <v>50</v>
      </c>
      <c r="J109" s="23">
        <f>I109*100/G109</f>
        <v>100</v>
      </c>
      <c r="K109" s="90">
        <v>50</v>
      </c>
      <c r="L109" s="91">
        <v>30</v>
      </c>
      <c r="M109" s="92">
        <v>57</v>
      </c>
      <c r="N109" s="23">
        <f>M109*100/K109</f>
        <v>114</v>
      </c>
    </row>
    <row r="110" spans="1:14" ht="21.75">
      <c r="A110" s="93"/>
      <c r="B110" s="94" t="s">
        <v>146</v>
      </c>
      <c r="C110" s="95">
        <f>SUM(C9:C109)</f>
        <v>4386</v>
      </c>
      <c r="D110" s="96">
        <f>SUM(D9:D109)</f>
        <v>2952</v>
      </c>
      <c r="E110" s="97">
        <f>SUM(E9:E109)</f>
        <v>3996</v>
      </c>
      <c r="F110" s="98"/>
      <c r="G110" s="96">
        <f>SUM(G9:G109)</f>
        <v>4157</v>
      </c>
      <c r="H110" s="96">
        <f>SUM(H9:H109)</f>
        <v>3356</v>
      </c>
      <c r="I110" s="97">
        <f>SUM(I9:I109)</f>
        <v>4121</v>
      </c>
      <c r="J110" s="98"/>
      <c r="K110" s="99">
        <f>SUM(K6:K109)</f>
        <v>4243</v>
      </c>
      <c r="L110" s="100">
        <f>SUM(L9:L109)</f>
        <v>3494</v>
      </c>
      <c r="M110" s="101">
        <f>SUM(M6:M109)</f>
        <v>4402</v>
      </c>
      <c r="N110" s="98"/>
    </row>
    <row r="112" spans="1:14" ht="21.75">
      <c r="A112" s="102" t="s">
        <v>147</v>
      </c>
      <c r="B112" s="103"/>
    </row>
    <row r="113" spans="1:4" ht="21.75">
      <c r="A113" s="104">
        <v>88</v>
      </c>
      <c r="B113" s="105" t="s">
        <v>148</v>
      </c>
      <c r="C113" s="104">
        <v>150</v>
      </c>
      <c r="D113" s="105" t="s">
        <v>149</v>
      </c>
    </row>
  </sheetData>
  <mergeCells count="21">
    <mergeCell ref="A1:N1"/>
    <mergeCell ref="A2:A3"/>
    <mergeCell ref="B2:B3"/>
    <mergeCell ref="C2:F2"/>
    <mergeCell ref="G2:J2"/>
    <mergeCell ref="K2:N2"/>
    <mergeCell ref="C105:C106"/>
    <mergeCell ref="D105:D106"/>
    <mergeCell ref="E105:E106"/>
    <mergeCell ref="F105:F106"/>
    <mergeCell ref="G105:G106"/>
    <mergeCell ref="M105:M106"/>
    <mergeCell ref="N105:N106"/>
    <mergeCell ref="D54:D58"/>
    <mergeCell ref="H54:H58"/>
    <mergeCell ref="L54:L58"/>
    <mergeCell ref="H105:H106"/>
    <mergeCell ref="I105:I106"/>
    <mergeCell ref="J105:J106"/>
    <mergeCell ref="K105:K106"/>
    <mergeCell ref="L105:L10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4" id="{CBA38232-14F3-40E4-9CBD-A414F4EFEB5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 F24 F48 F93:F95 F108 F10 F12:F13 F26 F28 F35:F36 F39 F42 F44 F50:F51 F53 F58 F67:F70 F73 F78 F80 F82 F85 F101:F102 F110 F104 F75 F97</xm:sqref>
        </x14:conditionalFormatting>
        <x14:conditionalFormatting xmlns:xm="http://schemas.microsoft.com/office/excel/2006/main">
          <x14:cfRule type="iconSet" priority="93" id="{29F2F59C-5D56-40B7-AAA3-78360D0A46B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</xm:sqref>
        </x14:conditionalFormatting>
        <x14:conditionalFormatting xmlns:xm="http://schemas.microsoft.com/office/excel/2006/main">
          <x14:cfRule type="iconSet" priority="92" id="{EAED15B1-DDC3-4614-80A2-3CC8DF0A2EB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F11</xm:sqref>
        </x14:conditionalFormatting>
        <x14:conditionalFormatting xmlns:xm="http://schemas.microsoft.com/office/excel/2006/main">
          <x14:cfRule type="iconSet" priority="91" id="{317764B5-A421-4637-BA6E-EF4630A1068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F14:F20</xm:sqref>
        </x14:conditionalFormatting>
        <x14:conditionalFormatting xmlns:xm="http://schemas.microsoft.com/office/excel/2006/main">
          <x14:cfRule type="iconSet" priority="90" id="{663A1B8C-8DFE-44D6-8010-C8B8D0CCA28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F25</xm:sqref>
        </x14:conditionalFormatting>
        <x14:conditionalFormatting xmlns:xm="http://schemas.microsoft.com/office/excel/2006/main">
          <x14:cfRule type="iconSet" priority="89" id="{F5FE5C51-8E4F-487C-A0AF-A8F7F4EC973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F27</xm:sqref>
        </x14:conditionalFormatting>
        <x14:conditionalFormatting xmlns:xm="http://schemas.microsoft.com/office/excel/2006/main">
          <x14:cfRule type="iconSet" priority="88" id="{5036A912-E1D4-4DEF-B1B1-1B5C540A2AD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F29:F34</xm:sqref>
        </x14:conditionalFormatting>
        <x14:conditionalFormatting xmlns:xm="http://schemas.microsoft.com/office/excel/2006/main">
          <x14:cfRule type="iconSet" priority="87" id="{AD41028F-5A93-4839-851B-D7FD167CFB8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F37:F38</xm:sqref>
        </x14:conditionalFormatting>
        <x14:conditionalFormatting xmlns:xm="http://schemas.microsoft.com/office/excel/2006/main">
          <x14:cfRule type="iconSet" priority="86" id="{EE0C756F-FCF9-451E-8044-1F525031A95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F40:F41</xm:sqref>
        </x14:conditionalFormatting>
        <x14:conditionalFormatting xmlns:xm="http://schemas.microsoft.com/office/excel/2006/main">
          <x14:cfRule type="iconSet" priority="85" id="{5F04331E-52C1-4ABC-B21F-509DDBE2C61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F43</xm:sqref>
        </x14:conditionalFormatting>
        <x14:conditionalFormatting xmlns:xm="http://schemas.microsoft.com/office/excel/2006/main">
          <x14:cfRule type="iconSet" priority="84" id="{E10AF9C3-ECEF-42F2-91CB-993BAB9CD5F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F49</xm:sqref>
        </x14:conditionalFormatting>
        <x14:conditionalFormatting xmlns:xm="http://schemas.microsoft.com/office/excel/2006/main">
          <x14:cfRule type="iconSet" priority="83" id="{BE33ACA1-DE2A-4CA3-A3B6-2752A6AA8C8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F52</xm:sqref>
        </x14:conditionalFormatting>
        <x14:conditionalFormatting xmlns:xm="http://schemas.microsoft.com/office/excel/2006/main">
          <x14:cfRule type="iconSet" priority="82" id="{06CA2582-A243-4219-8CA7-A300FBD4BE6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F54:F57</xm:sqref>
        </x14:conditionalFormatting>
        <x14:conditionalFormatting xmlns:xm="http://schemas.microsoft.com/office/excel/2006/main">
          <x14:cfRule type="iconSet" priority="81" id="{42869E60-D449-4D14-A794-8F16B9CFD44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F59:F62</xm:sqref>
        </x14:conditionalFormatting>
        <x14:conditionalFormatting xmlns:xm="http://schemas.microsoft.com/office/excel/2006/main">
          <x14:cfRule type="iconSet" priority="80" id="{5E612863-6FA9-4E23-9786-2350A713924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F63:F66</xm:sqref>
        </x14:conditionalFormatting>
        <x14:conditionalFormatting xmlns:xm="http://schemas.microsoft.com/office/excel/2006/main">
          <x14:cfRule type="iconSet" priority="79" id="{109F3513-07CA-47F0-9317-828568E9226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F71:F72</xm:sqref>
        </x14:conditionalFormatting>
        <x14:conditionalFormatting xmlns:xm="http://schemas.microsoft.com/office/excel/2006/main">
          <x14:cfRule type="iconSet" priority="78" id="{49E35945-F6C2-41F6-93D6-10935572972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F76:F77</xm:sqref>
        </x14:conditionalFormatting>
        <x14:conditionalFormatting xmlns:xm="http://schemas.microsoft.com/office/excel/2006/main">
          <x14:cfRule type="iconSet" priority="77" id="{00C8C61D-B4A5-4EB5-90D2-B6AE2A4AB4C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F79</xm:sqref>
        </x14:conditionalFormatting>
        <x14:conditionalFormatting xmlns:xm="http://schemas.microsoft.com/office/excel/2006/main">
          <x14:cfRule type="iconSet" priority="76" id="{76DAF8BC-2BDB-4231-8FC7-D65259F1671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F81</xm:sqref>
        </x14:conditionalFormatting>
        <x14:conditionalFormatting xmlns:xm="http://schemas.microsoft.com/office/excel/2006/main">
          <x14:cfRule type="iconSet" priority="75" id="{607ECA10-9420-48C4-B368-177A27758A8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F83:F84</xm:sqref>
        </x14:conditionalFormatting>
        <x14:conditionalFormatting xmlns:xm="http://schemas.microsoft.com/office/excel/2006/main">
          <x14:cfRule type="iconSet" priority="74" id="{F5D54628-E006-4BB6-8C6F-85D99764B75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F86</xm:sqref>
        </x14:conditionalFormatting>
        <x14:conditionalFormatting xmlns:xm="http://schemas.microsoft.com/office/excel/2006/main">
          <x14:cfRule type="iconSet" priority="73" id="{96FAE176-34C3-4ED4-858A-68B27F1D057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F87</xm:sqref>
        </x14:conditionalFormatting>
        <x14:conditionalFormatting xmlns:xm="http://schemas.microsoft.com/office/excel/2006/main">
          <x14:cfRule type="iconSet" priority="72" id="{91BFF04B-8444-45F1-B47A-01EFBFA227C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F98:F100</xm:sqref>
        </x14:conditionalFormatting>
        <x14:conditionalFormatting xmlns:xm="http://schemas.microsoft.com/office/excel/2006/main">
          <x14:cfRule type="iconSet" priority="71" id="{A4631413-AE81-4A44-9F70-9B9DFA68BD6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F107</xm:sqref>
        </x14:conditionalFormatting>
        <x14:conditionalFormatting xmlns:xm="http://schemas.microsoft.com/office/excel/2006/main">
          <x14:cfRule type="iconSet" priority="70" id="{C0AA8677-AE01-4E79-8C80-BEC7E243AF9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F109</xm:sqref>
        </x14:conditionalFormatting>
        <x14:conditionalFormatting xmlns:xm="http://schemas.microsoft.com/office/excel/2006/main">
          <x14:cfRule type="iconSet" priority="69" id="{48E568E8-3001-4EA9-90AB-E833499BDE7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A113</xm:sqref>
        </x14:conditionalFormatting>
        <x14:conditionalFormatting xmlns:xm="http://schemas.microsoft.com/office/excel/2006/main">
          <x14:cfRule type="iconSet" priority="68" id="{A2039D14-3498-4E9A-A305-15A6E64423A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C113</xm:sqref>
        </x14:conditionalFormatting>
        <x14:conditionalFormatting xmlns:xm="http://schemas.microsoft.com/office/excel/2006/main">
          <x14:cfRule type="iconSet" priority="67" id="{36DAD361-FA5B-4417-9C19-C6FC140362D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F105</xm:sqref>
        </x14:conditionalFormatting>
        <x14:conditionalFormatting xmlns:xm="http://schemas.microsoft.com/office/excel/2006/main">
          <x14:cfRule type="iconSet" priority="66" id="{A26437DF-116C-49B9-B7B3-96F9FE26B49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F103</xm:sqref>
        </x14:conditionalFormatting>
        <x14:conditionalFormatting xmlns:xm="http://schemas.microsoft.com/office/excel/2006/main">
          <x14:cfRule type="iconSet" priority="65" id="{2FCCF322-B34B-44CD-A125-433BD4BA69A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F74</xm:sqref>
        </x14:conditionalFormatting>
        <x14:conditionalFormatting xmlns:xm="http://schemas.microsoft.com/office/excel/2006/main">
          <x14:cfRule type="iconSet" priority="64" id="{C40200A5-8DA6-47F5-97F1-0648D4C245E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F96</xm:sqref>
        </x14:conditionalFormatting>
        <x14:conditionalFormatting xmlns:xm="http://schemas.microsoft.com/office/excel/2006/main">
          <x14:cfRule type="iconSet" priority="63" id="{464D20F0-30C9-464F-A450-7B26D423B04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 J85 J93:J97 J108 J10 J12:J13 J21:J24 J26 J28 J34:J36 J39 J42 J44:J50 J53 J58 J67:J70 J73 J78 J80 J101 J103:J104 J110 J75</xm:sqref>
        </x14:conditionalFormatting>
        <x14:conditionalFormatting xmlns:xm="http://schemas.microsoft.com/office/excel/2006/main">
          <x14:cfRule type="iconSet" priority="62" id="{3B3251BE-782B-4445-83BD-3192DD2B525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N5 N7</xm:sqref>
        </x14:conditionalFormatting>
        <x14:conditionalFormatting xmlns:xm="http://schemas.microsoft.com/office/excel/2006/main">
          <x14:cfRule type="iconSet" priority="61" id="{5A3C272E-C29F-4581-BE76-ABA39C02B70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 N85 N13 N24 N48:N50 N93:N97 N108 N26 N28 N34:N36 N39 N42 N44 N53 N58 N61 N68:N70 N73 N78 N80 N101 N104 N110 N75</xm:sqref>
        </x14:conditionalFormatting>
        <x14:conditionalFormatting xmlns:xm="http://schemas.microsoft.com/office/excel/2006/main">
          <x14:cfRule type="iconSet" priority="60" id="{0A7E94CA-B252-4F23-BC1E-B108F67F510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N12</xm:sqref>
        </x14:conditionalFormatting>
        <x14:conditionalFormatting xmlns:xm="http://schemas.microsoft.com/office/excel/2006/main">
          <x14:cfRule type="iconSet" priority="59" id="{7947DB71-F7D3-45A0-8C1C-CEE7927CD36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N21:N23</xm:sqref>
        </x14:conditionalFormatting>
        <x14:conditionalFormatting xmlns:xm="http://schemas.microsoft.com/office/excel/2006/main">
          <x14:cfRule type="iconSet" priority="58" id="{784A5789-1144-4008-A59B-91B98CC23E4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N45:N47</xm:sqref>
        </x14:conditionalFormatting>
        <x14:conditionalFormatting xmlns:xm="http://schemas.microsoft.com/office/excel/2006/main">
          <x14:cfRule type="iconSet" priority="57" id="{9D17B900-5978-49B7-9DC8-90D73E5510C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J9</xm:sqref>
        </x14:conditionalFormatting>
        <x14:conditionalFormatting xmlns:xm="http://schemas.microsoft.com/office/excel/2006/main">
          <x14:cfRule type="iconSet" priority="56" id="{E4BE35C0-EFAD-4875-9A1F-B7AFB4C71FD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N6</xm:sqref>
        </x14:conditionalFormatting>
        <x14:conditionalFormatting xmlns:xm="http://schemas.microsoft.com/office/excel/2006/main">
          <x14:cfRule type="iconSet" priority="55" id="{48E079AB-ED00-4B4A-9C1F-E63766AF178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N9</xm:sqref>
        </x14:conditionalFormatting>
        <x14:conditionalFormatting xmlns:xm="http://schemas.microsoft.com/office/excel/2006/main">
          <x14:cfRule type="iconSet" priority="54" id="{A072F56A-584F-492A-8BCC-056695E04C6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J11</xm:sqref>
        </x14:conditionalFormatting>
        <x14:conditionalFormatting xmlns:xm="http://schemas.microsoft.com/office/excel/2006/main">
          <x14:cfRule type="iconSet" priority="53" id="{0BE1AFDC-7420-4E8F-A8F4-E9FC7EC6661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N11</xm:sqref>
        </x14:conditionalFormatting>
        <x14:conditionalFormatting xmlns:xm="http://schemas.microsoft.com/office/excel/2006/main">
          <x14:cfRule type="iconSet" priority="52" id="{4ADC30EE-15C3-44E8-AD60-3C9CD74530A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J14:J20</xm:sqref>
        </x14:conditionalFormatting>
        <x14:conditionalFormatting xmlns:xm="http://schemas.microsoft.com/office/excel/2006/main">
          <x14:cfRule type="iconSet" priority="51" id="{3AD9FA0E-BD84-45AA-9D0B-382644642BF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N14:N20</xm:sqref>
        </x14:conditionalFormatting>
        <x14:conditionalFormatting xmlns:xm="http://schemas.microsoft.com/office/excel/2006/main">
          <x14:cfRule type="iconSet" priority="50" id="{B5C67C5A-81FB-49BB-A8FB-52190035C9A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J25</xm:sqref>
        </x14:conditionalFormatting>
        <x14:conditionalFormatting xmlns:xm="http://schemas.microsoft.com/office/excel/2006/main">
          <x14:cfRule type="iconSet" priority="49" id="{416D4E27-442A-4770-B6EA-DA1607A46C4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N25</xm:sqref>
        </x14:conditionalFormatting>
        <x14:conditionalFormatting xmlns:xm="http://schemas.microsoft.com/office/excel/2006/main">
          <x14:cfRule type="iconSet" priority="48" id="{E56B9944-8D4F-49AF-A91A-A9B4E1E698F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J27</xm:sqref>
        </x14:conditionalFormatting>
        <x14:conditionalFormatting xmlns:xm="http://schemas.microsoft.com/office/excel/2006/main">
          <x14:cfRule type="iconSet" priority="47" id="{9A384334-C84E-4560-8AE2-A9BF06BB031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N27</xm:sqref>
        </x14:conditionalFormatting>
        <x14:conditionalFormatting xmlns:xm="http://schemas.microsoft.com/office/excel/2006/main">
          <x14:cfRule type="iconSet" priority="46" id="{7FFE303D-7E60-496C-9E31-693A01B8F78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J29:J33</xm:sqref>
        </x14:conditionalFormatting>
        <x14:conditionalFormatting xmlns:xm="http://schemas.microsoft.com/office/excel/2006/main">
          <x14:cfRule type="iconSet" priority="45" id="{FDA2F6EF-0CE6-4F2F-A1E7-E662B3CB8D3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N29:N33</xm:sqref>
        </x14:conditionalFormatting>
        <x14:conditionalFormatting xmlns:xm="http://schemas.microsoft.com/office/excel/2006/main">
          <x14:cfRule type="iconSet" priority="44" id="{9B546964-279D-4EBA-97F1-30803A7B4CA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J37:J38</xm:sqref>
        </x14:conditionalFormatting>
        <x14:conditionalFormatting xmlns:xm="http://schemas.microsoft.com/office/excel/2006/main">
          <x14:cfRule type="iconSet" priority="43" id="{9A3AC98A-6112-4567-B8B5-8359CD9EC57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N37:N38</xm:sqref>
        </x14:conditionalFormatting>
        <x14:conditionalFormatting xmlns:xm="http://schemas.microsoft.com/office/excel/2006/main">
          <x14:cfRule type="iconSet" priority="42" id="{846BD19F-39F2-42B3-AF8B-B111DF0E3D1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J40:J41</xm:sqref>
        </x14:conditionalFormatting>
        <x14:conditionalFormatting xmlns:xm="http://schemas.microsoft.com/office/excel/2006/main">
          <x14:cfRule type="iconSet" priority="41" id="{6A63EBAD-8B14-44A1-A4B3-E6FDBD82A25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N40:N41</xm:sqref>
        </x14:conditionalFormatting>
        <x14:conditionalFormatting xmlns:xm="http://schemas.microsoft.com/office/excel/2006/main">
          <x14:cfRule type="iconSet" priority="40" id="{EFF10CBE-E0DA-4C6B-A314-94CA3C6BBC5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J43</xm:sqref>
        </x14:conditionalFormatting>
        <x14:conditionalFormatting xmlns:xm="http://schemas.microsoft.com/office/excel/2006/main">
          <x14:cfRule type="iconSet" priority="39" id="{944164A5-833F-40D3-A6F9-6E403559E9E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N43</xm:sqref>
        </x14:conditionalFormatting>
        <x14:conditionalFormatting xmlns:xm="http://schemas.microsoft.com/office/excel/2006/main">
          <x14:cfRule type="iconSet" priority="38" id="{EC56E2D7-BDB6-47A6-A8A1-9AE85FA0D4A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J52</xm:sqref>
        </x14:conditionalFormatting>
        <x14:conditionalFormatting xmlns:xm="http://schemas.microsoft.com/office/excel/2006/main">
          <x14:cfRule type="iconSet" priority="37" id="{68B3A125-720C-4E92-8D72-62413D3F518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J54:J57</xm:sqref>
        </x14:conditionalFormatting>
        <x14:conditionalFormatting xmlns:xm="http://schemas.microsoft.com/office/excel/2006/main">
          <x14:cfRule type="iconSet" priority="36" id="{8315646E-3BA0-4C23-8AA8-835BEB42DB0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J59:J66</xm:sqref>
        </x14:conditionalFormatting>
        <x14:conditionalFormatting xmlns:xm="http://schemas.microsoft.com/office/excel/2006/main">
          <x14:cfRule type="iconSet" priority="35" id="{A8CC6BBD-B44A-4F07-A4B4-995D5B828E7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N52</xm:sqref>
        </x14:conditionalFormatting>
        <x14:conditionalFormatting xmlns:xm="http://schemas.microsoft.com/office/excel/2006/main">
          <x14:cfRule type="iconSet" priority="34" id="{3CA3F7AB-DE33-438E-A710-092327EDD95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N54:N57</xm:sqref>
        </x14:conditionalFormatting>
        <x14:conditionalFormatting xmlns:xm="http://schemas.microsoft.com/office/excel/2006/main">
          <x14:cfRule type="iconSet" priority="33" id="{E006D3F7-2D26-4C3F-ADA6-1C0006C53B4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N59:N60</xm:sqref>
        </x14:conditionalFormatting>
        <x14:conditionalFormatting xmlns:xm="http://schemas.microsoft.com/office/excel/2006/main">
          <x14:cfRule type="iconSet" priority="32" id="{EBA0AA35-11B6-4551-B933-8005C817137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N62</xm:sqref>
        </x14:conditionalFormatting>
        <x14:conditionalFormatting xmlns:xm="http://schemas.microsoft.com/office/excel/2006/main">
          <x14:cfRule type="iconSet" priority="31" id="{6DE196E7-A8C4-4643-A525-97A3721BA49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N63:N66</xm:sqref>
        </x14:conditionalFormatting>
        <x14:conditionalFormatting xmlns:xm="http://schemas.microsoft.com/office/excel/2006/main">
          <x14:cfRule type="iconSet" priority="30" id="{EB5D8DAF-B605-4EBA-AA8E-780A3C25233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J71:J72</xm:sqref>
        </x14:conditionalFormatting>
        <x14:conditionalFormatting xmlns:xm="http://schemas.microsoft.com/office/excel/2006/main">
          <x14:cfRule type="iconSet" priority="29" id="{F0AF6855-6E9F-423B-ACD8-DDBC655C58F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N71:N72</xm:sqref>
        </x14:conditionalFormatting>
        <x14:conditionalFormatting xmlns:xm="http://schemas.microsoft.com/office/excel/2006/main">
          <x14:cfRule type="iconSet" priority="28" id="{A672B5F2-74C3-439C-94B2-6D38CDE213E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J76:J77</xm:sqref>
        </x14:conditionalFormatting>
        <x14:conditionalFormatting xmlns:xm="http://schemas.microsoft.com/office/excel/2006/main">
          <x14:cfRule type="iconSet" priority="27" id="{00A2DCF8-12C3-4DD7-A983-B12768E9D44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N76:N77</xm:sqref>
        </x14:conditionalFormatting>
        <x14:conditionalFormatting xmlns:xm="http://schemas.microsoft.com/office/excel/2006/main">
          <x14:cfRule type="iconSet" priority="26" id="{B009FE39-FA4F-485A-930C-4BD0D1BC60E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J79</xm:sqref>
        </x14:conditionalFormatting>
        <x14:conditionalFormatting xmlns:xm="http://schemas.microsoft.com/office/excel/2006/main">
          <x14:cfRule type="iconSet" priority="25" id="{F3B2826C-893F-4E6B-8D47-FCFBF05E5FE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N79</xm:sqref>
        </x14:conditionalFormatting>
        <x14:conditionalFormatting xmlns:xm="http://schemas.microsoft.com/office/excel/2006/main">
          <x14:cfRule type="iconSet" priority="24" id="{9CFA9091-F278-4EEA-9CCA-ADB3479DE92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J81</xm:sqref>
        </x14:conditionalFormatting>
        <x14:conditionalFormatting xmlns:xm="http://schemas.microsoft.com/office/excel/2006/main">
          <x14:cfRule type="iconSet" priority="23" id="{6A0CBCCD-E11C-4BDD-86C3-2BEFF2BE6F6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N81</xm:sqref>
        </x14:conditionalFormatting>
        <x14:conditionalFormatting xmlns:xm="http://schemas.microsoft.com/office/excel/2006/main">
          <x14:cfRule type="iconSet" priority="22" id="{D5C3FC4B-12DE-4735-B3E3-E473616A68B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J83:J84</xm:sqref>
        </x14:conditionalFormatting>
        <x14:conditionalFormatting xmlns:xm="http://schemas.microsoft.com/office/excel/2006/main">
          <x14:cfRule type="iconSet" priority="21" id="{385A8F12-F400-4B1A-80B8-9E61F8C51F9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N83:N84</xm:sqref>
        </x14:conditionalFormatting>
        <x14:conditionalFormatting xmlns:xm="http://schemas.microsoft.com/office/excel/2006/main">
          <x14:cfRule type="iconSet" priority="20" id="{FCE9F11A-E3AA-4413-9E25-7B224114694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J86</xm:sqref>
        </x14:conditionalFormatting>
        <x14:conditionalFormatting xmlns:xm="http://schemas.microsoft.com/office/excel/2006/main">
          <x14:cfRule type="iconSet" priority="19" id="{53255BEF-FA32-4DE9-B556-2D81F50FAAE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N86</xm:sqref>
        </x14:conditionalFormatting>
        <x14:conditionalFormatting xmlns:xm="http://schemas.microsoft.com/office/excel/2006/main">
          <x14:cfRule type="iconSet" priority="18" id="{B6B22CC3-91D0-4A8D-9DE3-C6C9DF6CC1B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J87</xm:sqref>
        </x14:conditionalFormatting>
        <x14:conditionalFormatting xmlns:xm="http://schemas.microsoft.com/office/excel/2006/main">
          <x14:cfRule type="iconSet" priority="17" id="{B897C328-52EB-465A-918B-5CC87E3DA0E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N87</xm:sqref>
        </x14:conditionalFormatting>
        <x14:conditionalFormatting xmlns:xm="http://schemas.microsoft.com/office/excel/2006/main">
          <x14:cfRule type="iconSet" priority="16" id="{8ACE943F-1ABA-42D2-9196-71F7C451A16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J98:J100</xm:sqref>
        </x14:conditionalFormatting>
        <x14:conditionalFormatting xmlns:xm="http://schemas.microsoft.com/office/excel/2006/main">
          <x14:cfRule type="iconSet" priority="15" id="{9190BD3B-7494-4C5E-AB73-E30E8852087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N98:N100</xm:sqref>
        </x14:conditionalFormatting>
        <x14:conditionalFormatting xmlns:xm="http://schemas.microsoft.com/office/excel/2006/main">
          <x14:cfRule type="iconSet" priority="14" id="{FB2BD6D7-3EE4-408B-9C18-06E81CA7EB7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J102</xm:sqref>
        </x14:conditionalFormatting>
        <x14:conditionalFormatting xmlns:xm="http://schemas.microsoft.com/office/excel/2006/main">
          <x14:cfRule type="iconSet" priority="13" id="{9D4FDCEE-ED2F-4857-AE6A-5799268EA76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N102</xm:sqref>
        </x14:conditionalFormatting>
        <x14:conditionalFormatting xmlns:xm="http://schemas.microsoft.com/office/excel/2006/main">
          <x14:cfRule type="iconSet" priority="12" id="{0001AF3B-228C-4517-BEEB-F293FC61BA2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J107</xm:sqref>
        </x14:conditionalFormatting>
        <x14:conditionalFormatting xmlns:xm="http://schemas.microsoft.com/office/excel/2006/main">
          <x14:cfRule type="iconSet" priority="11" id="{9E0FA8DB-51EA-4D74-9575-2A314E91F71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N107</xm:sqref>
        </x14:conditionalFormatting>
        <x14:conditionalFormatting xmlns:xm="http://schemas.microsoft.com/office/excel/2006/main">
          <x14:cfRule type="iconSet" priority="10" id="{67B76157-8C58-402C-BB40-856C215E53C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J109</xm:sqref>
        </x14:conditionalFormatting>
        <x14:conditionalFormatting xmlns:xm="http://schemas.microsoft.com/office/excel/2006/main">
          <x14:cfRule type="iconSet" priority="9" id="{E28FDA63-29FE-4131-8275-66D00249736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N109</xm:sqref>
        </x14:conditionalFormatting>
        <x14:conditionalFormatting xmlns:xm="http://schemas.microsoft.com/office/excel/2006/main">
          <x14:cfRule type="iconSet" priority="8" id="{9B19EA85-9A34-439B-9348-4BD988985A6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J105</xm:sqref>
        </x14:conditionalFormatting>
        <x14:conditionalFormatting xmlns:xm="http://schemas.microsoft.com/office/excel/2006/main">
          <x14:cfRule type="iconSet" priority="7" id="{50EFA3EB-744A-4713-89C5-0544BE0EA56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N105</xm:sqref>
        </x14:conditionalFormatting>
        <x14:conditionalFormatting xmlns:xm="http://schemas.microsoft.com/office/excel/2006/main">
          <x14:cfRule type="iconSet" priority="6" id="{21709C19-1B13-4471-8422-7185E29463A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N67</xm:sqref>
        </x14:conditionalFormatting>
        <x14:conditionalFormatting xmlns:xm="http://schemas.microsoft.com/office/excel/2006/main">
          <x14:cfRule type="iconSet" priority="5" id="{F58EFA63-B7EC-462F-BC36-C0D65690A83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N103</xm:sqref>
        </x14:conditionalFormatting>
        <x14:conditionalFormatting xmlns:xm="http://schemas.microsoft.com/office/excel/2006/main">
          <x14:cfRule type="iconSet" priority="4" id="{F00863AE-8B20-4F53-BF4D-41841C175D7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J51</xm:sqref>
        </x14:conditionalFormatting>
        <x14:conditionalFormatting xmlns:xm="http://schemas.microsoft.com/office/excel/2006/main">
          <x14:cfRule type="iconSet" priority="3" id="{A2748B5F-218F-4816-AFB8-B6CF6BD4E7C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N51</xm:sqref>
        </x14:conditionalFormatting>
        <x14:conditionalFormatting xmlns:xm="http://schemas.microsoft.com/office/excel/2006/main">
          <x14:cfRule type="iconSet" priority="2" id="{9F4E52FE-DA0A-4F5F-83F1-8564A01192B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J74</xm:sqref>
        </x14:conditionalFormatting>
        <x14:conditionalFormatting xmlns:xm="http://schemas.microsoft.com/office/excel/2006/main">
          <x14:cfRule type="iconSet" priority="1" id="{37B208BB-C89E-4246-A5E4-5FBDF2158BC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N74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workbookViewId="0">
      <selection activeCell="P6" sqref="P6"/>
    </sheetView>
  </sheetViews>
  <sheetFormatPr defaultRowHeight="15"/>
  <cols>
    <col min="1" max="1" width="5.140625" customWidth="1"/>
    <col min="2" max="2" width="46.140625" customWidth="1"/>
    <col min="3" max="3" width="6.42578125" style="153" customWidth="1"/>
    <col min="4" max="4" width="7.28515625" customWidth="1"/>
    <col min="5" max="5" width="6.85546875" customWidth="1"/>
    <col min="6" max="6" width="8" customWidth="1"/>
    <col min="7" max="7" width="6.42578125" style="153" customWidth="1"/>
    <col min="8" max="8" width="7.28515625" customWidth="1"/>
    <col min="9" max="9" width="6.85546875" customWidth="1"/>
    <col min="10" max="10" width="8" customWidth="1"/>
    <col min="11" max="11" width="6.42578125" style="153" customWidth="1"/>
    <col min="12" max="12" width="7.28515625" customWidth="1"/>
    <col min="13" max="13" width="6.85546875" customWidth="1"/>
    <col min="14" max="14" width="8" customWidth="1"/>
  </cols>
  <sheetData>
    <row r="1" spans="1:14" ht="27.75" customHeight="1">
      <c r="A1" s="182" t="s">
        <v>150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23.25">
      <c r="A2" s="183" t="s">
        <v>1</v>
      </c>
      <c r="B2" s="185" t="s">
        <v>2</v>
      </c>
      <c r="C2" s="187" t="s">
        <v>151</v>
      </c>
      <c r="D2" s="188"/>
      <c r="E2" s="188"/>
      <c r="F2" s="189"/>
      <c r="G2" s="190" t="s">
        <v>152</v>
      </c>
      <c r="H2" s="188"/>
      <c r="I2" s="188"/>
      <c r="J2" s="189"/>
      <c r="K2" s="187" t="s">
        <v>153</v>
      </c>
      <c r="L2" s="188"/>
      <c r="M2" s="188"/>
      <c r="N2" s="189"/>
    </row>
    <row r="3" spans="1:14" ht="97.5">
      <c r="A3" s="184"/>
      <c r="B3" s="186"/>
      <c r="C3" s="160" t="s">
        <v>6</v>
      </c>
      <c r="D3" s="2" t="s">
        <v>7</v>
      </c>
      <c r="E3" s="3" t="s">
        <v>10</v>
      </c>
      <c r="F3" s="4" t="s">
        <v>9</v>
      </c>
      <c r="G3" s="137" t="s">
        <v>6</v>
      </c>
      <c r="H3" s="2" t="s">
        <v>7</v>
      </c>
      <c r="I3" s="3" t="s">
        <v>10</v>
      </c>
      <c r="J3" s="4" t="s">
        <v>9</v>
      </c>
      <c r="K3" s="137" t="s">
        <v>6</v>
      </c>
      <c r="L3" s="2" t="s">
        <v>7</v>
      </c>
      <c r="M3" s="3" t="s">
        <v>10</v>
      </c>
      <c r="N3" s="4" t="s">
        <v>9</v>
      </c>
    </row>
    <row r="4" spans="1:14" ht="21.75">
      <c r="A4" s="5" t="s">
        <v>11</v>
      </c>
      <c r="B4" s="6" t="s">
        <v>12</v>
      </c>
      <c r="C4" s="161"/>
      <c r="D4" s="108"/>
      <c r="E4" s="109"/>
      <c r="F4" s="110"/>
      <c r="G4" s="154"/>
      <c r="H4" s="8"/>
      <c r="I4" s="9"/>
      <c r="J4" s="10"/>
      <c r="K4" s="138"/>
      <c r="L4" s="12"/>
      <c r="M4" s="13"/>
      <c r="N4" s="14"/>
    </row>
    <row r="5" spans="1:14" ht="21.75">
      <c r="A5" s="15"/>
      <c r="B5" s="16" t="s">
        <v>13</v>
      </c>
      <c r="C5" s="139" t="s">
        <v>14</v>
      </c>
      <c r="D5" s="21" t="s">
        <v>14</v>
      </c>
      <c r="E5" s="22" t="s">
        <v>14</v>
      </c>
      <c r="F5" s="23" t="s">
        <v>14</v>
      </c>
      <c r="G5" s="155" t="s">
        <v>14</v>
      </c>
      <c r="H5" s="18" t="s">
        <v>14</v>
      </c>
      <c r="I5" s="20" t="s">
        <v>14</v>
      </c>
      <c r="J5" s="20" t="s">
        <v>14</v>
      </c>
      <c r="K5" s="139" t="s">
        <v>14</v>
      </c>
      <c r="L5" s="18" t="s">
        <v>14</v>
      </c>
      <c r="M5" s="18" t="s">
        <v>14</v>
      </c>
      <c r="N5" s="19" t="s">
        <v>14</v>
      </c>
    </row>
    <row r="6" spans="1:14" ht="21.75">
      <c r="A6" s="15"/>
      <c r="B6" s="24" t="s">
        <v>15</v>
      </c>
      <c r="C6" s="139">
        <v>30</v>
      </c>
      <c r="D6" s="21">
        <v>20</v>
      </c>
      <c r="E6" s="22">
        <v>21</v>
      </c>
      <c r="F6" s="23">
        <f t="shared" ref="F6" si="0">E6*100/C6</f>
        <v>70</v>
      </c>
      <c r="G6" s="155">
        <v>50</v>
      </c>
      <c r="H6" s="18">
        <v>30</v>
      </c>
      <c r="I6" s="20">
        <v>34</v>
      </c>
      <c r="J6" s="23">
        <f>I6*100/G6</f>
        <v>68</v>
      </c>
      <c r="K6" s="139">
        <v>60</v>
      </c>
      <c r="L6" s="18">
        <v>50</v>
      </c>
      <c r="M6" s="18">
        <v>50</v>
      </c>
      <c r="N6" s="23">
        <f>M6*100/K6</f>
        <v>83.333333333333329</v>
      </c>
    </row>
    <row r="7" spans="1:14" ht="21.75">
      <c r="A7" s="15"/>
      <c r="B7" s="16" t="s">
        <v>16</v>
      </c>
      <c r="C7" s="139" t="s">
        <v>14</v>
      </c>
      <c r="D7" s="21" t="s">
        <v>14</v>
      </c>
      <c r="E7" s="22" t="s">
        <v>14</v>
      </c>
      <c r="F7" s="23" t="s">
        <v>14</v>
      </c>
      <c r="G7" s="155" t="s">
        <v>14</v>
      </c>
      <c r="H7" s="18" t="s">
        <v>14</v>
      </c>
      <c r="I7" s="20" t="s">
        <v>14</v>
      </c>
      <c r="J7" s="20" t="s">
        <v>14</v>
      </c>
      <c r="K7" s="139" t="s">
        <v>14</v>
      </c>
      <c r="L7" s="18" t="s">
        <v>14</v>
      </c>
      <c r="M7" s="18" t="s">
        <v>14</v>
      </c>
      <c r="N7" s="19" t="s">
        <v>14</v>
      </c>
    </row>
    <row r="8" spans="1:14" ht="21.75">
      <c r="A8" s="25" t="s">
        <v>17</v>
      </c>
      <c r="B8" s="26" t="s">
        <v>18</v>
      </c>
      <c r="C8" s="162"/>
      <c r="D8" s="112"/>
      <c r="E8" s="113"/>
      <c r="F8" s="30"/>
      <c r="G8" s="155"/>
      <c r="H8" s="28"/>
      <c r="I8" s="29"/>
      <c r="J8" s="30"/>
      <c r="K8" s="140"/>
      <c r="L8" s="32"/>
      <c r="M8" s="33"/>
      <c r="N8" s="34"/>
    </row>
    <row r="9" spans="1:14" ht="23.25" customHeight="1">
      <c r="A9" s="15"/>
      <c r="B9" s="24" t="s">
        <v>19</v>
      </c>
      <c r="C9" s="139">
        <v>80</v>
      </c>
      <c r="D9" s="21">
        <v>10</v>
      </c>
      <c r="E9" s="22">
        <v>85</v>
      </c>
      <c r="F9" s="23">
        <f t="shared" ref="F9" si="1">E9*100/C9</f>
        <v>106.25</v>
      </c>
      <c r="G9" s="155">
        <v>80</v>
      </c>
      <c r="H9" s="18">
        <v>20</v>
      </c>
      <c r="I9" s="20">
        <v>83</v>
      </c>
      <c r="J9" s="23">
        <f>I9*100/G9</f>
        <v>103.75</v>
      </c>
      <c r="K9" s="139">
        <v>80</v>
      </c>
      <c r="L9" s="21">
        <v>20</v>
      </c>
      <c r="M9" s="22">
        <v>81</v>
      </c>
      <c r="N9" s="23">
        <f>M9*100/K9</f>
        <v>101.25</v>
      </c>
    </row>
    <row r="10" spans="1:14" ht="21.75">
      <c r="A10" s="25" t="s">
        <v>20</v>
      </c>
      <c r="B10" s="26" t="s">
        <v>21</v>
      </c>
      <c r="C10" s="162"/>
      <c r="D10" s="112"/>
      <c r="E10" s="113"/>
      <c r="F10" s="30"/>
      <c r="G10" s="155"/>
      <c r="H10" s="28"/>
      <c r="I10" s="29"/>
      <c r="J10" s="30"/>
      <c r="K10" s="140"/>
      <c r="L10" s="32"/>
      <c r="M10" s="33"/>
      <c r="N10" s="30"/>
    </row>
    <row r="11" spans="1:14" ht="26.25" customHeight="1">
      <c r="A11" s="15"/>
      <c r="B11" s="24" t="s">
        <v>22</v>
      </c>
      <c r="C11" s="163">
        <v>113</v>
      </c>
      <c r="D11" s="21">
        <v>38</v>
      </c>
      <c r="E11" s="22">
        <v>112</v>
      </c>
      <c r="F11" s="23">
        <f t="shared" ref="F11" si="2">E11*100/C11</f>
        <v>99.115044247787608</v>
      </c>
      <c r="G11" s="155">
        <v>113</v>
      </c>
      <c r="H11" s="18">
        <v>38</v>
      </c>
      <c r="I11" s="20">
        <v>113</v>
      </c>
      <c r="J11" s="23">
        <f>I11*100/G11</f>
        <v>100</v>
      </c>
      <c r="K11" s="139">
        <v>113</v>
      </c>
      <c r="L11" s="18">
        <v>38</v>
      </c>
      <c r="M11" s="18">
        <v>114</v>
      </c>
      <c r="N11" s="23">
        <f>M11*100/K11</f>
        <v>100.88495575221239</v>
      </c>
    </row>
    <row r="12" spans="1:14" ht="24.75" customHeight="1">
      <c r="A12" s="15"/>
      <c r="B12" s="36" t="s">
        <v>23</v>
      </c>
      <c r="C12" s="164" t="s">
        <v>14</v>
      </c>
      <c r="D12" s="41" t="s">
        <v>14</v>
      </c>
      <c r="E12" s="42" t="s">
        <v>14</v>
      </c>
      <c r="F12" s="40" t="s">
        <v>14</v>
      </c>
      <c r="G12" s="150" t="s">
        <v>14</v>
      </c>
      <c r="H12" s="38" t="s">
        <v>14</v>
      </c>
      <c r="I12" s="114" t="s">
        <v>14</v>
      </c>
      <c r="J12" s="39" t="s">
        <v>14</v>
      </c>
      <c r="K12" s="141">
        <v>30</v>
      </c>
      <c r="L12" s="38">
        <v>30</v>
      </c>
      <c r="M12" s="38">
        <v>18</v>
      </c>
      <c r="N12" s="23">
        <f>M12*100/K12</f>
        <v>60</v>
      </c>
    </row>
    <row r="13" spans="1:14" ht="25.5" customHeight="1">
      <c r="A13" s="25" t="s">
        <v>24</v>
      </c>
      <c r="B13" s="26" t="s">
        <v>25</v>
      </c>
      <c r="C13" s="162"/>
      <c r="D13" s="112"/>
      <c r="E13" s="113"/>
      <c r="F13" s="115"/>
      <c r="G13" s="155"/>
      <c r="H13" s="28"/>
      <c r="I13" s="29"/>
      <c r="J13" s="30"/>
      <c r="K13" s="142"/>
      <c r="L13" s="32"/>
      <c r="M13" s="33"/>
      <c r="N13" s="30"/>
    </row>
    <row r="14" spans="1:14" ht="26.25" customHeight="1">
      <c r="A14" s="15"/>
      <c r="B14" s="44" t="s">
        <v>26</v>
      </c>
      <c r="C14" s="165">
        <v>40</v>
      </c>
      <c r="D14" s="46">
        <v>24</v>
      </c>
      <c r="E14" s="46">
        <v>33</v>
      </c>
      <c r="F14" s="23">
        <f t="shared" ref="F14:F20" si="3">E14*100/C14</f>
        <v>82.5</v>
      </c>
      <c r="G14" s="156">
        <v>40</v>
      </c>
      <c r="H14" s="46">
        <v>25</v>
      </c>
      <c r="I14" s="47">
        <v>24</v>
      </c>
      <c r="J14" s="23">
        <f t="shared" ref="J14:J20" si="4">I14*100/G14</f>
        <v>60</v>
      </c>
      <c r="K14" s="143">
        <v>40</v>
      </c>
      <c r="L14" s="116">
        <v>30</v>
      </c>
      <c r="M14" s="117">
        <v>28</v>
      </c>
      <c r="N14" s="23">
        <f t="shared" ref="N14:N20" si="5">M14*100/K14</f>
        <v>70</v>
      </c>
    </row>
    <row r="15" spans="1:14" ht="25.5" customHeight="1">
      <c r="A15" s="15"/>
      <c r="B15" s="24" t="s">
        <v>27</v>
      </c>
      <c r="C15" s="163">
        <v>60</v>
      </c>
      <c r="D15" s="21">
        <v>40</v>
      </c>
      <c r="E15" s="22">
        <v>51</v>
      </c>
      <c r="F15" s="23">
        <f t="shared" si="3"/>
        <v>85</v>
      </c>
      <c r="G15" s="155">
        <v>60</v>
      </c>
      <c r="H15" s="18">
        <v>50</v>
      </c>
      <c r="I15" s="20">
        <v>51</v>
      </c>
      <c r="J15" s="23">
        <f t="shared" si="4"/>
        <v>85</v>
      </c>
      <c r="K15" s="144">
        <v>60</v>
      </c>
      <c r="L15" s="55">
        <v>48</v>
      </c>
      <c r="M15" s="56">
        <v>71</v>
      </c>
      <c r="N15" s="23">
        <f t="shared" si="5"/>
        <v>118.33333333333333</v>
      </c>
    </row>
    <row r="16" spans="1:14" ht="24" customHeight="1">
      <c r="A16" s="15"/>
      <c r="B16" s="24" t="s">
        <v>28</v>
      </c>
      <c r="C16" s="163">
        <v>80</v>
      </c>
      <c r="D16" s="21">
        <v>60</v>
      </c>
      <c r="E16" s="22">
        <v>55</v>
      </c>
      <c r="F16" s="23">
        <f t="shared" si="3"/>
        <v>68.75</v>
      </c>
      <c r="G16" s="155">
        <v>80</v>
      </c>
      <c r="H16" s="18">
        <v>61</v>
      </c>
      <c r="I16" s="20">
        <v>70</v>
      </c>
      <c r="J16" s="23">
        <f t="shared" si="4"/>
        <v>87.5</v>
      </c>
      <c r="K16" s="144">
        <v>80</v>
      </c>
      <c r="L16" s="55">
        <v>60</v>
      </c>
      <c r="M16" s="56">
        <v>74</v>
      </c>
      <c r="N16" s="23">
        <f t="shared" si="5"/>
        <v>92.5</v>
      </c>
    </row>
    <row r="17" spans="1:14" ht="24.75" customHeight="1">
      <c r="A17" s="15"/>
      <c r="B17" s="24" t="s">
        <v>29</v>
      </c>
      <c r="C17" s="163">
        <v>40</v>
      </c>
      <c r="D17" s="21">
        <v>20</v>
      </c>
      <c r="E17" s="22">
        <v>35</v>
      </c>
      <c r="F17" s="23">
        <f t="shared" si="3"/>
        <v>87.5</v>
      </c>
      <c r="G17" s="155">
        <v>40</v>
      </c>
      <c r="H17" s="18">
        <v>31</v>
      </c>
      <c r="I17" s="20">
        <v>38</v>
      </c>
      <c r="J17" s="23">
        <f t="shared" si="4"/>
        <v>95</v>
      </c>
      <c r="K17" s="144">
        <v>40</v>
      </c>
      <c r="L17" s="55">
        <v>30</v>
      </c>
      <c r="M17" s="56">
        <v>40</v>
      </c>
      <c r="N17" s="23">
        <f t="shared" si="5"/>
        <v>100</v>
      </c>
    </row>
    <row r="18" spans="1:14" ht="25.5" customHeight="1">
      <c r="A18" s="15"/>
      <c r="B18" s="24" t="s">
        <v>30</v>
      </c>
      <c r="C18" s="163">
        <v>30</v>
      </c>
      <c r="D18" s="21">
        <v>43</v>
      </c>
      <c r="E18" s="22">
        <v>51</v>
      </c>
      <c r="F18" s="23">
        <f t="shared" si="3"/>
        <v>170</v>
      </c>
      <c r="G18" s="155">
        <v>30</v>
      </c>
      <c r="H18" s="18">
        <v>56</v>
      </c>
      <c r="I18" s="20">
        <v>58</v>
      </c>
      <c r="J18" s="23">
        <f t="shared" si="4"/>
        <v>193.33333333333334</v>
      </c>
      <c r="K18" s="144">
        <v>30</v>
      </c>
      <c r="L18" s="55">
        <v>55</v>
      </c>
      <c r="M18" s="56">
        <v>68</v>
      </c>
      <c r="N18" s="23">
        <f t="shared" si="5"/>
        <v>226.66666666666666</v>
      </c>
    </row>
    <row r="19" spans="1:14" ht="27" customHeight="1">
      <c r="A19" s="15"/>
      <c r="B19" s="24" t="s">
        <v>31</v>
      </c>
      <c r="C19" s="163">
        <v>60</v>
      </c>
      <c r="D19" s="21">
        <v>47</v>
      </c>
      <c r="E19" s="22">
        <v>54</v>
      </c>
      <c r="F19" s="23">
        <f t="shared" si="3"/>
        <v>90</v>
      </c>
      <c r="G19" s="155">
        <v>60</v>
      </c>
      <c r="H19" s="18">
        <v>56</v>
      </c>
      <c r="I19" s="20">
        <v>59</v>
      </c>
      <c r="J19" s="23">
        <f t="shared" si="4"/>
        <v>98.333333333333329</v>
      </c>
      <c r="K19" s="144">
        <v>60</v>
      </c>
      <c r="L19" s="55">
        <v>30</v>
      </c>
      <c r="M19" s="56">
        <v>59</v>
      </c>
      <c r="N19" s="23">
        <f t="shared" si="5"/>
        <v>98.333333333333329</v>
      </c>
    </row>
    <row r="20" spans="1:14" ht="23.25" customHeight="1">
      <c r="A20" s="15"/>
      <c r="B20" s="24" t="s">
        <v>32</v>
      </c>
      <c r="C20" s="163">
        <v>65</v>
      </c>
      <c r="D20" s="21">
        <v>45</v>
      </c>
      <c r="E20" s="22">
        <v>32</v>
      </c>
      <c r="F20" s="23">
        <f t="shared" si="3"/>
        <v>49.230769230769234</v>
      </c>
      <c r="G20" s="155">
        <v>65</v>
      </c>
      <c r="H20" s="18">
        <v>46</v>
      </c>
      <c r="I20" s="20">
        <v>60</v>
      </c>
      <c r="J20" s="23">
        <f t="shared" si="4"/>
        <v>92.307692307692307</v>
      </c>
      <c r="K20" s="144">
        <v>65</v>
      </c>
      <c r="L20" s="55">
        <v>60</v>
      </c>
      <c r="M20" s="56">
        <v>85</v>
      </c>
      <c r="N20" s="23">
        <f t="shared" si="5"/>
        <v>130.76923076923077</v>
      </c>
    </row>
    <row r="21" spans="1:14" ht="43.5">
      <c r="A21" s="50"/>
      <c r="B21" s="36" t="s">
        <v>33</v>
      </c>
      <c r="C21" s="145" t="s">
        <v>14</v>
      </c>
      <c r="D21" s="38" t="s">
        <v>14</v>
      </c>
      <c r="E21" s="38" t="s">
        <v>14</v>
      </c>
      <c r="F21" s="40" t="s">
        <v>14</v>
      </c>
      <c r="G21" s="150" t="s">
        <v>14</v>
      </c>
      <c r="H21" s="38" t="s">
        <v>14</v>
      </c>
      <c r="I21" s="38" t="s">
        <v>14</v>
      </c>
      <c r="J21" s="38" t="s">
        <v>14</v>
      </c>
      <c r="K21" s="145" t="s">
        <v>14</v>
      </c>
      <c r="L21" s="38" t="s">
        <v>14</v>
      </c>
      <c r="M21" s="38" t="s">
        <v>14</v>
      </c>
      <c r="N21" s="51" t="s">
        <v>14</v>
      </c>
    </row>
    <row r="22" spans="1:14" ht="43.5">
      <c r="A22" s="15"/>
      <c r="B22" s="36" t="s">
        <v>34</v>
      </c>
      <c r="C22" s="145" t="s">
        <v>14</v>
      </c>
      <c r="D22" s="38" t="s">
        <v>14</v>
      </c>
      <c r="E22" s="38" t="s">
        <v>14</v>
      </c>
      <c r="F22" s="40" t="s">
        <v>14</v>
      </c>
      <c r="G22" s="150" t="s">
        <v>14</v>
      </c>
      <c r="H22" s="38" t="s">
        <v>14</v>
      </c>
      <c r="I22" s="38" t="s">
        <v>14</v>
      </c>
      <c r="J22" s="38" t="s">
        <v>14</v>
      </c>
      <c r="K22" s="145" t="s">
        <v>14</v>
      </c>
      <c r="L22" s="38" t="s">
        <v>14</v>
      </c>
      <c r="M22" s="38" t="s">
        <v>14</v>
      </c>
      <c r="N22" s="51" t="s">
        <v>14</v>
      </c>
    </row>
    <row r="23" spans="1:14" ht="43.5">
      <c r="A23" s="15"/>
      <c r="B23" s="36" t="s">
        <v>35</v>
      </c>
      <c r="C23" s="145" t="s">
        <v>14</v>
      </c>
      <c r="D23" s="38" t="s">
        <v>14</v>
      </c>
      <c r="E23" s="38" t="s">
        <v>14</v>
      </c>
      <c r="F23" s="40" t="s">
        <v>14</v>
      </c>
      <c r="G23" s="150" t="s">
        <v>14</v>
      </c>
      <c r="H23" s="38" t="s">
        <v>14</v>
      </c>
      <c r="I23" s="38" t="s">
        <v>14</v>
      </c>
      <c r="J23" s="38" t="s">
        <v>14</v>
      </c>
      <c r="K23" s="146" t="s">
        <v>14</v>
      </c>
      <c r="L23" s="38" t="s">
        <v>14</v>
      </c>
      <c r="M23" s="38" t="s">
        <v>14</v>
      </c>
      <c r="N23" s="51" t="s">
        <v>14</v>
      </c>
    </row>
    <row r="24" spans="1:14" ht="21.75">
      <c r="A24" s="25" t="s">
        <v>36</v>
      </c>
      <c r="B24" s="26" t="s">
        <v>37</v>
      </c>
      <c r="C24" s="162"/>
      <c r="D24" s="112"/>
      <c r="E24" s="113"/>
      <c r="F24" s="30"/>
      <c r="G24" s="155"/>
      <c r="H24" s="28"/>
      <c r="I24" s="29"/>
      <c r="J24" s="30"/>
      <c r="K24" s="140"/>
      <c r="L24" s="32"/>
      <c r="M24" s="33"/>
      <c r="N24" s="30"/>
    </row>
    <row r="25" spans="1:14" ht="43.5">
      <c r="A25" s="15"/>
      <c r="B25" s="24" t="s">
        <v>38</v>
      </c>
      <c r="C25" s="144">
        <v>70</v>
      </c>
      <c r="D25" s="55">
        <v>40</v>
      </c>
      <c r="E25" s="56">
        <v>72</v>
      </c>
      <c r="F25" s="23">
        <f t="shared" ref="F25" si="6">E25*100/C25</f>
        <v>102.85714285714286</v>
      </c>
      <c r="G25" s="155">
        <v>70</v>
      </c>
      <c r="H25" s="18">
        <v>50</v>
      </c>
      <c r="I25" s="20">
        <v>79</v>
      </c>
      <c r="J25" s="23">
        <f>I25*100/G25</f>
        <v>112.85714285714286</v>
      </c>
      <c r="K25" s="144">
        <v>70</v>
      </c>
      <c r="L25" s="55">
        <v>50</v>
      </c>
      <c r="M25" s="56">
        <v>59</v>
      </c>
      <c r="N25" s="23">
        <f>M25*100/K25</f>
        <v>84.285714285714292</v>
      </c>
    </row>
    <row r="26" spans="1:14" ht="23.25" customHeight="1">
      <c r="A26" s="25" t="s">
        <v>39</v>
      </c>
      <c r="B26" s="26" t="s">
        <v>40</v>
      </c>
      <c r="C26" s="142"/>
      <c r="D26" s="32"/>
      <c r="E26" s="33"/>
      <c r="F26" s="30"/>
      <c r="G26" s="155"/>
      <c r="H26" s="28"/>
      <c r="I26" s="29"/>
      <c r="J26" s="30"/>
      <c r="K26" s="142"/>
      <c r="L26" s="32"/>
      <c r="M26" s="33"/>
      <c r="N26" s="30"/>
    </row>
    <row r="27" spans="1:14" ht="39" customHeight="1">
      <c r="A27" s="15"/>
      <c r="B27" s="36" t="s">
        <v>41</v>
      </c>
      <c r="C27" s="145">
        <v>250</v>
      </c>
      <c r="D27" s="57">
        <v>375</v>
      </c>
      <c r="E27" s="58">
        <v>291</v>
      </c>
      <c r="F27" s="23">
        <f t="shared" ref="F27" si="7">E27*100/C27</f>
        <v>116.4</v>
      </c>
      <c r="G27" s="150">
        <v>250</v>
      </c>
      <c r="H27" s="38">
        <v>300</v>
      </c>
      <c r="I27" s="39">
        <v>264</v>
      </c>
      <c r="J27" s="23">
        <f>I27*100/G27</f>
        <v>105.6</v>
      </c>
      <c r="K27" s="145">
        <v>300</v>
      </c>
      <c r="L27" s="57">
        <v>350</v>
      </c>
      <c r="M27" s="58">
        <v>286</v>
      </c>
      <c r="N27" s="23">
        <f>M27*100/K27</f>
        <v>95.333333333333329</v>
      </c>
    </row>
    <row r="28" spans="1:14" ht="22.5" customHeight="1">
      <c r="A28" s="25" t="s">
        <v>42</v>
      </c>
      <c r="B28" s="26" t="s">
        <v>43</v>
      </c>
      <c r="C28" s="162"/>
      <c r="D28" s="112"/>
      <c r="E28" s="113"/>
      <c r="F28" s="30"/>
      <c r="G28" s="155"/>
      <c r="H28" s="28"/>
      <c r="I28" s="29"/>
      <c r="J28" s="30"/>
      <c r="K28" s="147"/>
      <c r="L28" s="60"/>
      <c r="M28" s="61"/>
      <c r="N28" s="30"/>
    </row>
    <row r="29" spans="1:14" ht="21.75" customHeight="1">
      <c r="A29" s="15"/>
      <c r="B29" s="24" t="s">
        <v>44</v>
      </c>
      <c r="C29" s="139">
        <v>55</v>
      </c>
      <c r="D29" s="21">
        <v>35</v>
      </c>
      <c r="E29" s="22">
        <v>45</v>
      </c>
      <c r="F29" s="23">
        <f t="shared" ref="F29:F33" si="8">E29*100/C29</f>
        <v>81.818181818181813</v>
      </c>
      <c r="G29" s="155">
        <v>55</v>
      </c>
      <c r="H29" s="18">
        <v>40</v>
      </c>
      <c r="I29" s="20">
        <v>42</v>
      </c>
      <c r="J29" s="23">
        <f>I29*100/G29</f>
        <v>76.36363636363636</v>
      </c>
      <c r="K29" s="144">
        <v>55</v>
      </c>
      <c r="L29" s="55">
        <v>40</v>
      </c>
      <c r="M29" s="56">
        <v>63</v>
      </c>
      <c r="N29" s="23">
        <f t="shared" ref="N29:N35" si="9">M29*100/K29</f>
        <v>114.54545454545455</v>
      </c>
    </row>
    <row r="30" spans="1:14" ht="24.75" customHeight="1">
      <c r="A30" s="15"/>
      <c r="B30" s="24" t="s">
        <v>45</v>
      </c>
      <c r="C30" s="139">
        <v>35</v>
      </c>
      <c r="D30" s="21">
        <v>40</v>
      </c>
      <c r="E30" s="22">
        <v>27</v>
      </c>
      <c r="F30" s="23">
        <f t="shared" si="8"/>
        <v>77.142857142857139</v>
      </c>
      <c r="G30" s="155">
        <v>35</v>
      </c>
      <c r="H30" s="18">
        <v>42</v>
      </c>
      <c r="I30" s="20">
        <v>38</v>
      </c>
      <c r="J30" s="23">
        <f>I30*100/G30</f>
        <v>108.57142857142857</v>
      </c>
      <c r="K30" s="144">
        <v>35</v>
      </c>
      <c r="L30" s="55">
        <v>25</v>
      </c>
      <c r="M30" s="56">
        <v>22</v>
      </c>
      <c r="N30" s="23">
        <f t="shared" si="9"/>
        <v>62.857142857142854</v>
      </c>
    </row>
    <row r="31" spans="1:14" ht="23.25" customHeight="1">
      <c r="A31" s="15"/>
      <c r="B31" s="24" t="s">
        <v>46</v>
      </c>
      <c r="C31" s="139">
        <v>50</v>
      </c>
      <c r="D31" s="21">
        <v>35</v>
      </c>
      <c r="E31" s="22">
        <v>37</v>
      </c>
      <c r="F31" s="23">
        <f t="shared" si="8"/>
        <v>74</v>
      </c>
      <c r="G31" s="155">
        <v>50</v>
      </c>
      <c r="H31" s="18">
        <v>35</v>
      </c>
      <c r="I31" s="20">
        <v>43</v>
      </c>
      <c r="J31" s="23">
        <f>I31*100/G31</f>
        <v>86</v>
      </c>
      <c r="K31" s="144">
        <v>50</v>
      </c>
      <c r="L31" s="55">
        <v>35</v>
      </c>
      <c r="M31" s="56">
        <v>42</v>
      </c>
      <c r="N31" s="23">
        <f t="shared" si="9"/>
        <v>84</v>
      </c>
    </row>
    <row r="32" spans="1:14" ht="23.25" customHeight="1">
      <c r="A32" s="15"/>
      <c r="B32" s="24" t="s">
        <v>47</v>
      </c>
      <c r="C32" s="139">
        <v>40</v>
      </c>
      <c r="D32" s="21">
        <v>30</v>
      </c>
      <c r="E32" s="22">
        <v>37</v>
      </c>
      <c r="F32" s="23">
        <f t="shared" si="8"/>
        <v>92.5</v>
      </c>
      <c r="G32" s="155">
        <v>40</v>
      </c>
      <c r="H32" s="18">
        <v>30</v>
      </c>
      <c r="I32" s="20">
        <v>41</v>
      </c>
      <c r="J32" s="23">
        <f>I32*100/G32</f>
        <v>102.5</v>
      </c>
      <c r="K32" s="144">
        <v>40</v>
      </c>
      <c r="L32" s="55">
        <v>25</v>
      </c>
      <c r="M32" s="56">
        <v>36</v>
      </c>
      <c r="N32" s="23">
        <f t="shared" si="9"/>
        <v>90</v>
      </c>
    </row>
    <row r="33" spans="1:14" ht="23.25" customHeight="1">
      <c r="A33" s="15"/>
      <c r="B33" s="24" t="s">
        <v>48</v>
      </c>
      <c r="C33" s="139">
        <v>80</v>
      </c>
      <c r="D33" s="21">
        <v>50</v>
      </c>
      <c r="E33" s="22">
        <v>105</v>
      </c>
      <c r="F33" s="23">
        <f t="shared" si="8"/>
        <v>131.25</v>
      </c>
      <c r="G33" s="155">
        <v>80</v>
      </c>
      <c r="H33" s="18">
        <v>50</v>
      </c>
      <c r="I33" s="20">
        <v>83</v>
      </c>
      <c r="J33" s="23">
        <f>I33*100/G33</f>
        <v>103.75</v>
      </c>
      <c r="K33" s="144">
        <v>80</v>
      </c>
      <c r="L33" s="55">
        <v>50</v>
      </c>
      <c r="M33" s="56">
        <v>80</v>
      </c>
      <c r="N33" s="23">
        <f t="shared" si="9"/>
        <v>100</v>
      </c>
    </row>
    <row r="34" spans="1:14" ht="25.5" customHeight="1">
      <c r="A34" s="15"/>
      <c r="B34" s="24" t="s">
        <v>49</v>
      </c>
      <c r="C34" s="139" t="s">
        <v>14</v>
      </c>
      <c r="D34" s="18" t="s">
        <v>50</v>
      </c>
      <c r="E34" s="20" t="s">
        <v>14</v>
      </c>
      <c r="F34" s="23" t="s">
        <v>14</v>
      </c>
      <c r="G34" s="155" t="s">
        <v>14</v>
      </c>
      <c r="H34" s="18" t="s">
        <v>14</v>
      </c>
      <c r="I34" s="20" t="s">
        <v>14</v>
      </c>
      <c r="J34" s="23" t="s">
        <v>14</v>
      </c>
      <c r="K34" s="144">
        <v>80</v>
      </c>
      <c r="L34" s="55">
        <v>60</v>
      </c>
      <c r="M34" s="56">
        <v>76</v>
      </c>
      <c r="N34" s="23">
        <f t="shared" si="9"/>
        <v>95</v>
      </c>
    </row>
    <row r="35" spans="1:14" ht="43.5">
      <c r="A35" s="15"/>
      <c r="B35" s="24" t="s">
        <v>51</v>
      </c>
      <c r="C35" s="144" t="s">
        <v>14</v>
      </c>
      <c r="D35" s="18" t="s">
        <v>14</v>
      </c>
      <c r="E35" s="20" t="s">
        <v>14</v>
      </c>
      <c r="F35" s="23" t="s">
        <v>14</v>
      </c>
      <c r="G35" s="155" t="s">
        <v>14</v>
      </c>
      <c r="H35" s="18" t="s">
        <v>14</v>
      </c>
      <c r="I35" s="20" t="s">
        <v>14</v>
      </c>
      <c r="J35" s="23" t="s">
        <v>14</v>
      </c>
      <c r="K35" s="144">
        <v>30</v>
      </c>
      <c r="L35" s="55">
        <v>20</v>
      </c>
      <c r="M35" s="56">
        <v>3</v>
      </c>
      <c r="N35" s="23">
        <f t="shared" si="9"/>
        <v>10</v>
      </c>
    </row>
    <row r="36" spans="1:14" ht="24" customHeight="1">
      <c r="A36" s="25" t="s">
        <v>52</v>
      </c>
      <c r="B36" s="26" t="s">
        <v>53</v>
      </c>
      <c r="C36" s="162"/>
      <c r="D36" s="112"/>
      <c r="E36" s="113"/>
      <c r="F36" s="30" t="s">
        <v>154</v>
      </c>
      <c r="G36" s="155"/>
      <c r="H36" s="28"/>
      <c r="I36" s="29"/>
      <c r="J36" s="30"/>
      <c r="K36" s="140"/>
      <c r="L36" s="32"/>
      <c r="M36" s="33"/>
      <c r="N36" s="30"/>
    </row>
    <row r="37" spans="1:14" ht="24" customHeight="1">
      <c r="A37" s="15"/>
      <c r="B37" s="24" t="s">
        <v>54</v>
      </c>
      <c r="C37" s="139">
        <v>66</v>
      </c>
      <c r="D37" s="21">
        <v>35</v>
      </c>
      <c r="E37" s="22">
        <v>66</v>
      </c>
      <c r="F37" s="23">
        <f t="shared" ref="F37:F38" si="10">E37*100/C37</f>
        <v>100</v>
      </c>
      <c r="G37" s="155">
        <v>95</v>
      </c>
      <c r="H37" s="18">
        <v>35</v>
      </c>
      <c r="I37" s="20">
        <v>66</v>
      </c>
      <c r="J37" s="23">
        <f>I37*100/G37</f>
        <v>69.473684210526315</v>
      </c>
      <c r="K37" s="139">
        <v>95</v>
      </c>
      <c r="L37" s="18">
        <v>35</v>
      </c>
      <c r="M37" s="22">
        <v>75</v>
      </c>
      <c r="N37" s="23">
        <f>M37*100/K37</f>
        <v>78.94736842105263</v>
      </c>
    </row>
    <row r="38" spans="1:14" ht="23.25" customHeight="1">
      <c r="A38" s="15"/>
      <c r="B38" s="24" t="s">
        <v>55</v>
      </c>
      <c r="C38" s="139">
        <v>50</v>
      </c>
      <c r="D38" s="21">
        <v>35</v>
      </c>
      <c r="E38" s="22">
        <v>60</v>
      </c>
      <c r="F38" s="23">
        <f t="shared" si="10"/>
        <v>120</v>
      </c>
      <c r="G38" s="155">
        <v>95</v>
      </c>
      <c r="H38" s="18">
        <v>35</v>
      </c>
      <c r="I38" s="20">
        <v>47</v>
      </c>
      <c r="J38" s="23">
        <f>I38*100/G38</f>
        <v>49.473684210526315</v>
      </c>
      <c r="K38" s="139">
        <v>95</v>
      </c>
      <c r="L38" s="18">
        <v>35</v>
      </c>
      <c r="M38" s="22">
        <v>54</v>
      </c>
      <c r="N38" s="23">
        <f>M38*100/K38</f>
        <v>56.842105263157897</v>
      </c>
    </row>
    <row r="39" spans="1:14" ht="26.25" customHeight="1">
      <c r="A39" s="25" t="s">
        <v>56</v>
      </c>
      <c r="B39" s="26" t="s">
        <v>57</v>
      </c>
      <c r="C39" s="162"/>
      <c r="D39" s="112"/>
      <c r="E39" s="113"/>
      <c r="F39" s="30"/>
      <c r="G39" s="155"/>
      <c r="H39" s="28"/>
      <c r="I39" s="29"/>
      <c r="J39" s="30"/>
      <c r="K39" s="140"/>
      <c r="L39" s="32"/>
      <c r="M39" s="33"/>
      <c r="N39" s="30"/>
    </row>
    <row r="40" spans="1:14" ht="23.25" customHeight="1">
      <c r="A40" s="15"/>
      <c r="B40" s="24" t="s">
        <v>58</v>
      </c>
      <c r="C40" s="139">
        <v>100</v>
      </c>
      <c r="D40" s="21">
        <v>83</v>
      </c>
      <c r="E40" s="22">
        <v>91</v>
      </c>
      <c r="F40" s="23">
        <f t="shared" ref="F40:F41" si="11">E40*100/C40</f>
        <v>91</v>
      </c>
      <c r="G40" s="155">
        <v>100</v>
      </c>
      <c r="H40" s="18">
        <v>83</v>
      </c>
      <c r="I40" s="20">
        <v>123</v>
      </c>
      <c r="J40" s="23">
        <f>I40*100/G40</f>
        <v>123</v>
      </c>
      <c r="K40" s="139">
        <v>100</v>
      </c>
      <c r="L40" s="21">
        <v>78</v>
      </c>
      <c r="M40" s="22">
        <v>109</v>
      </c>
      <c r="N40" s="23">
        <f>M40*100/K40</f>
        <v>109</v>
      </c>
    </row>
    <row r="41" spans="1:14" ht="23.25" customHeight="1">
      <c r="A41" s="15"/>
      <c r="B41" s="24" t="s">
        <v>59</v>
      </c>
      <c r="C41" s="139">
        <v>60</v>
      </c>
      <c r="D41" s="21">
        <v>48</v>
      </c>
      <c r="E41" s="22">
        <v>58</v>
      </c>
      <c r="F41" s="23">
        <f t="shared" si="11"/>
        <v>96.666666666666671</v>
      </c>
      <c r="G41" s="155">
        <v>60</v>
      </c>
      <c r="H41" s="18">
        <v>48</v>
      </c>
      <c r="I41" s="20">
        <v>60</v>
      </c>
      <c r="J41" s="23">
        <f>I41*100/G41</f>
        <v>100</v>
      </c>
      <c r="K41" s="139">
        <v>60</v>
      </c>
      <c r="L41" s="21">
        <v>48</v>
      </c>
      <c r="M41" s="22">
        <v>66</v>
      </c>
      <c r="N41" s="23">
        <f>M41*100/K41</f>
        <v>110</v>
      </c>
    </row>
    <row r="42" spans="1:14" ht="23.25" customHeight="1">
      <c r="A42" s="25" t="s">
        <v>60</v>
      </c>
      <c r="B42" s="26" t="s">
        <v>61</v>
      </c>
      <c r="C42" s="162"/>
      <c r="D42" s="112"/>
      <c r="E42" s="113"/>
      <c r="F42" s="30"/>
      <c r="G42" s="155"/>
      <c r="H42" s="28"/>
      <c r="I42" s="29"/>
      <c r="J42" s="30"/>
      <c r="K42" s="140"/>
      <c r="L42" s="32"/>
      <c r="M42" s="33"/>
      <c r="N42" s="30"/>
    </row>
    <row r="43" spans="1:14" ht="27" customHeight="1">
      <c r="A43" s="15"/>
      <c r="B43" s="62" t="s">
        <v>62</v>
      </c>
      <c r="C43" s="144">
        <v>320</v>
      </c>
      <c r="D43" s="55">
        <v>240</v>
      </c>
      <c r="E43" s="56">
        <v>296</v>
      </c>
      <c r="F43" s="23">
        <f t="shared" ref="F43" si="12">E43*100/C43</f>
        <v>92.5</v>
      </c>
      <c r="G43" s="157">
        <v>280</v>
      </c>
      <c r="H43" s="55">
        <v>262</v>
      </c>
      <c r="I43" s="56">
        <v>290</v>
      </c>
      <c r="J43" s="23">
        <f>I43*100/G43</f>
        <v>103.57142857142857</v>
      </c>
      <c r="K43" s="144">
        <v>280</v>
      </c>
      <c r="L43" s="55">
        <v>300</v>
      </c>
      <c r="M43" s="56">
        <v>345</v>
      </c>
      <c r="N43" s="23">
        <f>M43*100/K43</f>
        <v>123.21428571428571</v>
      </c>
    </row>
    <row r="44" spans="1:14" ht="24.75" customHeight="1">
      <c r="A44" s="25" t="s">
        <v>63</v>
      </c>
      <c r="B44" s="26" t="s">
        <v>64</v>
      </c>
      <c r="C44" s="140"/>
      <c r="D44" s="32"/>
      <c r="E44" s="33"/>
      <c r="F44" s="30"/>
      <c r="G44" s="155"/>
      <c r="H44" s="28"/>
      <c r="I44" s="29"/>
      <c r="J44" s="30"/>
      <c r="K44" s="140"/>
      <c r="L44" s="32"/>
      <c r="M44" s="33"/>
      <c r="N44" s="30"/>
    </row>
    <row r="45" spans="1:14" ht="24" customHeight="1">
      <c r="A45" s="63"/>
      <c r="B45" s="16" t="s">
        <v>65</v>
      </c>
      <c r="C45" s="139" t="s">
        <v>14</v>
      </c>
      <c r="D45" s="18" t="s">
        <v>14</v>
      </c>
      <c r="E45" s="18" t="s">
        <v>14</v>
      </c>
      <c r="F45" s="23" t="s">
        <v>14</v>
      </c>
      <c r="G45" s="155" t="s">
        <v>14</v>
      </c>
      <c r="H45" s="18" t="s">
        <v>14</v>
      </c>
      <c r="I45" s="18" t="s">
        <v>14</v>
      </c>
      <c r="J45" s="23" t="s">
        <v>14</v>
      </c>
      <c r="K45" s="139" t="s">
        <v>14</v>
      </c>
      <c r="L45" s="18" t="s">
        <v>14</v>
      </c>
      <c r="M45" s="18" t="s">
        <v>14</v>
      </c>
      <c r="N45" s="19" t="s">
        <v>14</v>
      </c>
    </row>
    <row r="46" spans="1:14" ht="24" customHeight="1">
      <c r="A46" s="15"/>
      <c r="B46" s="24" t="s">
        <v>66</v>
      </c>
      <c r="C46" s="139">
        <v>40</v>
      </c>
      <c r="D46" s="18">
        <v>5</v>
      </c>
      <c r="E46" s="18">
        <v>24</v>
      </c>
      <c r="F46" s="23">
        <f t="shared" ref="F46" si="13">E46*100/C46</f>
        <v>60</v>
      </c>
      <c r="G46" s="155">
        <v>40</v>
      </c>
      <c r="H46" s="18">
        <v>5</v>
      </c>
      <c r="I46" s="20">
        <v>35</v>
      </c>
      <c r="J46" s="23">
        <f>I46*100/G46</f>
        <v>87.5</v>
      </c>
      <c r="K46" s="139">
        <v>40</v>
      </c>
      <c r="L46" s="18">
        <v>5</v>
      </c>
      <c r="M46" s="18">
        <v>49</v>
      </c>
      <c r="N46" s="23">
        <f>M46*100/K46</f>
        <v>122.5</v>
      </c>
    </row>
    <row r="47" spans="1:14" ht="24.75" customHeight="1">
      <c r="A47" s="15"/>
      <c r="B47" s="62" t="s">
        <v>67</v>
      </c>
      <c r="C47" s="144" t="s">
        <v>14</v>
      </c>
      <c r="D47" s="18" t="s">
        <v>14</v>
      </c>
      <c r="E47" s="18" t="s">
        <v>14</v>
      </c>
      <c r="F47" s="23" t="s">
        <v>14</v>
      </c>
      <c r="G47" s="155" t="s">
        <v>14</v>
      </c>
      <c r="H47" s="18" t="s">
        <v>14</v>
      </c>
      <c r="I47" s="20" t="s">
        <v>14</v>
      </c>
      <c r="J47" s="23" t="s">
        <v>14</v>
      </c>
      <c r="K47" s="144" t="s">
        <v>14</v>
      </c>
      <c r="L47" s="18" t="s">
        <v>14</v>
      </c>
      <c r="M47" s="18" t="s">
        <v>14</v>
      </c>
      <c r="N47" s="19" t="s">
        <v>14</v>
      </c>
    </row>
    <row r="48" spans="1:14" ht="23.25" customHeight="1">
      <c r="A48" s="25" t="s">
        <v>68</v>
      </c>
      <c r="B48" s="65" t="s">
        <v>69</v>
      </c>
      <c r="C48" s="162"/>
      <c r="D48" s="112"/>
      <c r="E48" s="113"/>
      <c r="F48" s="30"/>
      <c r="G48" s="155"/>
      <c r="H48" s="28"/>
      <c r="I48" s="29"/>
      <c r="J48" s="30"/>
      <c r="K48" s="148"/>
      <c r="L48" s="67"/>
      <c r="M48" s="33"/>
      <c r="N48" s="30"/>
    </row>
    <row r="49" spans="1:14" ht="26.25" customHeight="1">
      <c r="A49" s="15"/>
      <c r="B49" s="44" t="s">
        <v>70</v>
      </c>
      <c r="C49" s="166" t="s">
        <v>71</v>
      </c>
      <c r="D49" s="48">
        <v>190</v>
      </c>
      <c r="E49" s="22">
        <v>187</v>
      </c>
      <c r="F49" s="23"/>
      <c r="G49" s="155">
        <v>205</v>
      </c>
      <c r="H49" s="18">
        <v>190</v>
      </c>
      <c r="I49" s="20">
        <v>191</v>
      </c>
      <c r="J49" s="23">
        <f>I49*100/G49</f>
        <v>93.170731707317074</v>
      </c>
      <c r="K49" s="149">
        <v>205</v>
      </c>
      <c r="L49" s="18">
        <v>200</v>
      </c>
      <c r="M49" s="18">
        <v>172</v>
      </c>
      <c r="N49" s="23">
        <f>M49*100/K49</f>
        <v>83.902439024390247</v>
      </c>
    </row>
    <row r="50" spans="1:14" ht="21.75">
      <c r="A50" s="69" t="s">
        <v>72</v>
      </c>
      <c r="B50" s="26" t="s">
        <v>73</v>
      </c>
      <c r="C50" s="162"/>
      <c r="D50" s="112"/>
      <c r="E50" s="113"/>
      <c r="F50" s="30"/>
      <c r="G50" s="155"/>
      <c r="H50" s="28"/>
      <c r="I50" s="29"/>
      <c r="J50" s="30"/>
      <c r="K50" s="147"/>
      <c r="L50" s="60"/>
      <c r="M50" s="61"/>
      <c r="N50" s="30"/>
    </row>
    <row r="51" spans="1:14" ht="39.75" customHeight="1">
      <c r="A51" s="50"/>
      <c r="B51" s="70" t="s">
        <v>74</v>
      </c>
      <c r="C51" s="145" t="s">
        <v>14</v>
      </c>
      <c r="D51" s="57" t="s">
        <v>14</v>
      </c>
      <c r="E51" s="39" t="s">
        <v>14</v>
      </c>
      <c r="F51" s="40" t="s">
        <v>14</v>
      </c>
      <c r="G51" s="150">
        <v>40</v>
      </c>
      <c r="H51" s="38">
        <v>40</v>
      </c>
      <c r="I51" s="39">
        <v>27</v>
      </c>
      <c r="J51" s="23">
        <f>I51*100/G51</f>
        <v>67.5</v>
      </c>
      <c r="K51" s="145">
        <v>40</v>
      </c>
      <c r="L51" s="57">
        <v>40</v>
      </c>
      <c r="M51" s="58">
        <v>55</v>
      </c>
      <c r="N51" s="23">
        <f t="shared" ref="N51:N66" si="14">M51*100/K51</f>
        <v>137.5</v>
      </c>
    </row>
    <row r="52" spans="1:14" ht="21.75">
      <c r="A52" s="15"/>
      <c r="B52" s="36" t="s">
        <v>75</v>
      </c>
      <c r="C52" s="141">
        <v>40</v>
      </c>
      <c r="D52" s="41">
        <v>10</v>
      </c>
      <c r="E52" s="39">
        <v>15</v>
      </c>
      <c r="F52" s="23">
        <f t="shared" ref="F52" si="15">E52*100/C52</f>
        <v>37.5</v>
      </c>
      <c r="G52" s="150">
        <v>15</v>
      </c>
      <c r="H52" s="38">
        <v>20</v>
      </c>
      <c r="I52" s="39">
        <v>8</v>
      </c>
      <c r="J52" s="23">
        <f>I52*100/G52</f>
        <v>53.333333333333336</v>
      </c>
      <c r="K52" s="141">
        <v>20</v>
      </c>
      <c r="L52" s="41">
        <v>20</v>
      </c>
      <c r="M52" s="42">
        <v>18</v>
      </c>
      <c r="N52" s="23">
        <f t="shared" si="14"/>
        <v>90</v>
      </c>
    </row>
    <row r="53" spans="1:14" ht="21.75">
      <c r="A53" s="15"/>
      <c r="B53" s="36" t="s">
        <v>76</v>
      </c>
      <c r="C53" s="141" t="s">
        <v>14</v>
      </c>
      <c r="D53" s="41" t="s">
        <v>14</v>
      </c>
      <c r="E53" s="39" t="s">
        <v>14</v>
      </c>
      <c r="F53" s="40" t="s">
        <v>14</v>
      </c>
      <c r="G53" s="150" t="s">
        <v>14</v>
      </c>
      <c r="H53" s="38" t="s">
        <v>14</v>
      </c>
      <c r="I53" s="39" t="s">
        <v>14</v>
      </c>
      <c r="J53" s="40" t="s">
        <v>14</v>
      </c>
      <c r="K53" s="141">
        <v>50</v>
      </c>
      <c r="L53" s="41">
        <v>50</v>
      </c>
      <c r="M53" s="42">
        <v>17</v>
      </c>
      <c r="N53" s="23">
        <f t="shared" si="14"/>
        <v>34</v>
      </c>
    </row>
    <row r="54" spans="1:14" ht="21.75">
      <c r="A54" s="15"/>
      <c r="B54" s="36" t="s">
        <v>77</v>
      </c>
      <c r="C54" s="141">
        <v>65</v>
      </c>
      <c r="D54" s="173">
        <v>400</v>
      </c>
      <c r="E54" s="39">
        <v>32</v>
      </c>
      <c r="F54" s="23">
        <f t="shared" ref="F54:F57" si="16">E54*100/C54</f>
        <v>49.230769230769234</v>
      </c>
      <c r="G54" s="150">
        <v>65</v>
      </c>
      <c r="H54" s="38">
        <v>100</v>
      </c>
      <c r="I54" s="39">
        <v>36</v>
      </c>
      <c r="J54" s="23">
        <f>I54*100/G54</f>
        <v>55.384615384615387</v>
      </c>
      <c r="K54" s="141">
        <v>69</v>
      </c>
      <c r="L54" s="41">
        <v>69</v>
      </c>
      <c r="M54" s="42">
        <v>89</v>
      </c>
      <c r="N54" s="23">
        <f t="shared" si="14"/>
        <v>128.98550724637681</v>
      </c>
    </row>
    <row r="55" spans="1:14" ht="21.75">
      <c r="A55" s="15"/>
      <c r="B55" s="36" t="s">
        <v>78</v>
      </c>
      <c r="C55" s="141">
        <v>70</v>
      </c>
      <c r="D55" s="174"/>
      <c r="E55" s="39">
        <v>90</v>
      </c>
      <c r="F55" s="23">
        <f t="shared" si="16"/>
        <v>128.57142857142858</v>
      </c>
      <c r="G55" s="150">
        <v>195</v>
      </c>
      <c r="H55" s="38">
        <v>180</v>
      </c>
      <c r="I55" s="39">
        <v>113</v>
      </c>
      <c r="J55" s="23">
        <f>I55*100/G55</f>
        <v>57.948717948717949</v>
      </c>
      <c r="K55" s="141">
        <v>202</v>
      </c>
      <c r="L55" s="41">
        <v>202</v>
      </c>
      <c r="M55" s="42">
        <v>276</v>
      </c>
      <c r="N55" s="23">
        <f t="shared" si="14"/>
        <v>136.63366336633663</v>
      </c>
    </row>
    <row r="56" spans="1:14" ht="21.75">
      <c r="A56" s="15"/>
      <c r="B56" s="36" t="s">
        <v>79</v>
      </c>
      <c r="C56" s="141">
        <v>70</v>
      </c>
      <c r="D56" s="174"/>
      <c r="E56" s="39">
        <v>59</v>
      </c>
      <c r="F56" s="23">
        <f t="shared" si="16"/>
        <v>84.285714285714292</v>
      </c>
      <c r="G56" s="150">
        <v>99</v>
      </c>
      <c r="H56" s="38">
        <v>100</v>
      </c>
      <c r="I56" s="39">
        <v>48</v>
      </c>
      <c r="J56" s="23">
        <f>I56*100/G56</f>
        <v>48.484848484848484</v>
      </c>
      <c r="K56" s="141">
        <v>105</v>
      </c>
      <c r="L56" s="41">
        <v>105</v>
      </c>
      <c r="M56" s="42">
        <v>105</v>
      </c>
      <c r="N56" s="23">
        <f t="shared" si="14"/>
        <v>100</v>
      </c>
    </row>
    <row r="57" spans="1:14" ht="21.75">
      <c r="A57" s="50"/>
      <c r="B57" s="36" t="s">
        <v>80</v>
      </c>
      <c r="C57" s="141">
        <v>40</v>
      </c>
      <c r="D57" s="174"/>
      <c r="E57" s="39">
        <v>22</v>
      </c>
      <c r="F57" s="23">
        <f t="shared" si="16"/>
        <v>55</v>
      </c>
      <c r="G57" s="150">
        <v>50</v>
      </c>
      <c r="H57" s="38">
        <v>100</v>
      </c>
      <c r="I57" s="39">
        <v>23</v>
      </c>
      <c r="J57" s="23">
        <f>I57*100/G57</f>
        <v>46</v>
      </c>
      <c r="K57" s="141">
        <v>55</v>
      </c>
      <c r="L57" s="41">
        <v>55</v>
      </c>
      <c r="M57" s="42">
        <v>71</v>
      </c>
      <c r="N57" s="23">
        <f t="shared" si="14"/>
        <v>129.09090909090909</v>
      </c>
    </row>
    <row r="58" spans="1:14" ht="19.5" customHeight="1">
      <c r="A58" s="15"/>
      <c r="B58" s="36" t="s">
        <v>81</v>
      </c>
      <c r="C58" s="141" t="s">
        <v>14</v>
      </c>
      <c r="D58" s="175"/>
      <c r="E58" s="39" t="s">
        <v>14</v>
      </c>
      <c r="F58" s="40" t="s">
        <v>14</v>
      </c>
      <c r="G58" s="150">
        <v>100</v>
      </c>
      <c r="H58" s="38">
        <v>120</v>
      </c>
      <c r="I58" s="39">
        <v>55</v>
      </c>
      <c r="J58" s="23">
        <f>I58*100/G58</f>
        <v>55</v>
      </c>
      <c r="K58" s="141">
        <v>100</v>
      </c>
      <c r="L58" s="41">
        <v>100</v>
      </c>
      <c r="M58" s="42">
        <v>126</v>
      </c>
      <c r="N58" s="23">
        <f t="shared" si="14"/>
        <v>126</v>
      </c>
    </row>
    <row r="59" spans="1:14" ht="21.75">
      <c r="A59" s="50"/>
      <c r="B59" s="36" t="s">
        <v>82</v>
      </c>
      <c r="C59" s="141">
        <v>15</v>
      </c>
      <c r="D59" s="41">
        <v>5</v>
      </c>
      <c r="E59" s="39">
        <v>1</v>
      </c>
      <c r="F59" s="23">
        <f t="shared" ref="F59:F66" si="17">E59*100/C59</f>
        <v>6.666666666666667</v>
      </c>
      <c r="G59" s="150">
        <v>15</v>
      </c>
      <c r="H59" s="38">
        <v>5</v>
      </c>
      <c r="I59" s="39" t="s">
        <v>155</v>
      </c>
      <c r="J59" s="23"/>
      <c r="K59" s="141">
        <v>15</v>
      </c>
      <c r="L59" s="41">
        <v>15</v>
      </c>
      <c r="M59" s="42">
        <v>2</v>
      </c>
      <c r="N59" s="23">
        <f t="shared" si="14"/>
        <v>13.333333333333334</v>
      </c>
    </row>
    <row r="60" spans="1:14" ht="21.75">
      <c r="A60" s="15"/>
      <c r="B60" s="36" t="s">
        <v>83</v>
      </c>
      <c r="C60" s="141">
        <v>20</v>
      </c>
      <c r="D60" s="41">
        <v>5</v>
      </c>
      <c r="E60" s="39">
        <v>2</v>
      </c>
      <c r="F60" s="23">
        <f t="shared" si="17"/>
        <v>10</v>
      </c>
      <c r="G60" s="150">
        <v>26</v>
      </c>
      <c r="H60" s="38">
        <v>10</v>
      </c>
      <c r="I60" s="39">
        <v>4</v>
      </c>
      <c r="J60" s="23">
        <f t="shared" ref="J60:J66" si="18">I60*100/G60</f>
        <v>15.384615384615385</v>
      </c>
      <c r="K60" s="141">
        <v>10</v>
      </c>
      <c r="L60" s="41">
        <v>10</v>
      </c>
      <c r="M60" s="42">
        <v>12</v>
      </c>
      <c r="N60" s="23">
        <f t="shared" si="14"/>
        <v>120</v>
      </c>
    </row>
    <row r="61" spans="1:14" ht="21.75">
      <c r="A61" s="50"/>
      <c r="B61" s="36" t="s">
        <v>84</v>
      </c>
      <c r="C61" s="141">
        <v>15</v>
      </c>
      <c r="D61" s="41">
        <v>5</v>
      </c>
      <c r="E61" s="39">
        <v>2</v>
      </c>
      <c r="F61" s="23">
        <f t="shared" si="17"/>
        <v>13.333333333333334</v>
      </c>
      <c r="G61" s="150">
        <v>15</v>
      </c>
      <c r="H61" s="38">
        <v>5</v>
      </c>
      <c r="I61" s="39">
        <v>2</v>
      </c>
      <c r="J61" s="23">
        <f t="shared" si="18"/>
        <v>13.333333333333334</v>
      </c>
      <c r="K61" s="141">
        <v>15</v>
      </c>
      <c r="L61" s="41">
        <v>15</v>
      </c>
      <c r="M61" s="42">
        <v>5</v>
      </c>
      <c r="N61" s="23">
        <f t="shared" si="14"/>
        <v>33.333333333333336</v>
      </c>
    </row>
    <row r="62" spans="1:14" ht="21.75">
      <c r="A62" s="15"/>
      <c r="B62" s="36" t="s">
        <v>85</v>
      </c>
      <c r="C62" s="141">
        <v>30</v>
      </c>
      <c r="D62" s="41">
        <v>30</v>
      </c>
      <c r="E62" s="39">
        <v>3</v>
      </c>
      <c r="F62" s="23">
        <f t="shared" si="17"/>
        <v>10</v>
      </c>
      <c r="G62" s="150">
        <v>30</v>
      </c>
      <c r="H62" s="38">
        <v>30</v>
      </c>
      <c r="I62" s="39">
        <v>8</v>
      </c>
      <c r="J62" s="23">
        <f t="shared" si="18"/>
        <v>26.666666666666668</v>
      </c>
      <c r="K62" s="141">
        <v>30</v>
      </c>
      <c r="L62" s="41">
        <v>30</v>
      </c>
      <c r="M62" s="42">
        <v>34</v>
      </c>
      <c r="N62" s="23">
        <f t="shared" si="14"/>
        <v>113.33333333333333</v>
      </c>
    </row>
    <row r="63" spans="1:14" ht="21.75">
      <c r="A63" s="15"/>
      <c r="B63" s="72" t="s">
        <v>86</v>
      </c>
      <c r="C63" s="145">
        <v>30</v>
      </c>
      <c r="D63" s="57">
        <v>20</v>
      </c>
      <c r="E63" s="39">
        <v>16</v>
      </c>
      <c r="F63" s="23">
        <f t="shared" si="17"/>
        <v>53.333333333333336</v>
      </c>
      <c r="G63" s="150">
        <v>30</v>
      </c>
      <c r="H63" s="38">
        <v>30</v>
      </c>
      <c r="I63" s="39">
        <v>5</v>
      </c>
      <c r="J63" s="23">
        <f t="shared" si="18"/>
        <v>16.666666666666668</v>
      </c>
      <c r="K63" s="145">
        <v>30</v>
      </c>
      <c r="L63" s="57">
        <v>30</v>
      </c>
      <c r="M63" s="58">
        <v>29</v>
      </c>
      <c r="N63" s="23">
        <f t="shared" si="14"/>
        <v>96.666666666666671</v>
      </c>
    </row>
    <row r="64" spans="1:14" ht="21.75">
      <c r="A64" s="15"/>
      <c r="B64" s="36" t="s">
        <v>87</v>
      </c>
      <c r="C64" s="141">
        <v>25</v>
      </c>
      <c r="D64" s="41">
        <v>50</v>
      </c>
      <c r="E64" s="39">
        <v>31</v>
      </c>
      <c r="F64" s="23">
        <f t="shared" si="17"/>
        <v>124</v>
      </c>
      <c r="G64" s="150">
        <v>30</v>
      </c>
      <c r="H64" s="38">
        <v>40</v>
      </c>
      <c r="I64" s="39">
        <v>26</v>
      </c>
      <c r="J64" s="23">
        <f t="shared" si="18"/>
        <v>86.666666666666671</v>
      </c>
      <c r="K64" s="141">
        <v>30</v>
      </c>
      <c r="L64" s="41">
        <v>30</v>
      </c>
      <c r="M64" s="42">
        <v>47</v>
      </c>
      <c r="N64" s="23">
        <f t="shared" si="14"/>
        <v>156.66666666666666</v>
      </c>
    </row>
    <row r="65" spans="1:14" ht="21.75">
      <c r="A65" s="50"/>
      <c r="B65" s="36" t="s">
        <v>88</v>
      </c>
      <c r="C65" s="141">
        <v>20</v>
      </c>
      <c r="D65" s="41">
        <v>10</v>
      </c>
      <c r="E65" s="39">
        <v>3</v>
      </c>
      <c r="F65" s="23">
        <f t="shared" si="17"/>
        <v>15</v>
      </c>
      <c r="G65" s="150">
        <v>15</v>
      </c>
      <c r="H65" s="38">
        <v>10</v>
      </c>
      <c r="I65" s="39">
        <v>9</v>
      </c>
      <c r="J65" s="23">
        <f t="shared" si="18"/>
        <v>60</v>
      </c>
      <c r="K65" s="141">
        <v>15</v>
      </c>
      <c r="L65" s="41">
        <v>15</v>
      </c>
      <c r="M65" s="42">
        <v>9</v>
      </c>
      <c r="N65" s="23">
        <f t="shared" si="14"/>
        <v>60</v>
      </c>
    </row>
    <row r="66" spans="1:14" ht="21.75">
      <c r="A66" s="15"/>
      <c r="B66" s="36" t="s">
        <v>89</v>
      </c>
      <c r="C66" s="141">
        <v>50</v>
      </c>
      <c r="D66" s="41">
        <v>15</v>
      </c>
      <c r="E66" s="39">
        <v>18</v>
      </c>
      <c r="F66" s="23">
        <f t="shared" si="17"/>
        <v>36</v>
      </c>
      <c r="G66" s="150">
        <v>40</v>
      </c>
      <c r="H66" s="38">
        <v>30</v>
      </c>
      <c r="I66" s="39">
        <v>17</v>
      </c>
      <c r="J66" s="23">
        <f t="shared" si="18"/>
        <v>42.5</v>
      </c>
      <c r="K66" s="141">
        <v>40</v>
      </c>
      <c r="L66" s="41">
        <v>40</v>
      </c>
      <c r="M66" s="42">
        <v>27</v>
      </c>
      <c r="N66" s="23">
        <f t="shared" si="14"/>
        <v>67.5</v>
      </c>
    </row>
    <row r="67" spans="1:14" ht="21.75">
      <c r="A67" s="15"/>
      <c r="B67" s="36" t="s">
        <v>90</v>
      </c>
      <c r="C67" s="164" t="s">
        <v>14</v>
      </c>
      <c r="D67" s="38" t="s">
        <v>14</v>
      </c>
      <c r="E67" s="39" t="s">
        <v>14</v>
      </c>
      <c r="F67" s="40" t="s">
        <v>14</v>
      </c>
      <c r="G67" s="150" t="s">
        <v>14</v>
      </c>
      <c r="H67" s="38" t="s">
        <v>14</v>
      </c>
      <c r="I67" s="39" t="s">
        <v>14</v>
      </c>
      <c r="J67" s="40" t="s">
        <v>14</v>
      </c>
      <c r="K67" s="150" t="s">
        <v>14</v>
      </c>
      <c r="L67" s="38" t="s">
        <v>14</v>
      </c>
      <c r="M67" s="39" t="s">
        <v>14</v>
      </c>
      <c r="N67" s="40" t="s">
        <v>14</v>
      </c>
    </row>
    <row r="68" spans="1:14" ht="21.75">
      <c r="A68" s="25" t="s">
        <v>91</v>
      </c>
      <c r="B68" s="73" t="s">
        <v>92</v>
      </c>
      <c r="C68" s="140"/>
      <c r="D68" s="32"/>
      <c r="E68" s="33"/>
      <c r="F68" s="30"/>
      <c r="G68" s="155"/>
      <c r="H68" s="28"/>
      <c r="I68" s="29"/>
      <c r="J68" s="30"/>
      <c r="K68" s="140"/>
      <c r="L68" s="32"/>
      <c r="M68" s="33"/>
      <c r="N68" s="30"/>
    </row>
    <row r="69" spans="1:14" ht="21.75">
      <c r="A69" s="74"/>
      <c r="B69" s="75" t="s">
        <v>93</v>
      </c>
      <c r="C69" s="144" t="s">
        <v>14</v>
      </c>
      <c r="D69" s="18" t="s">
        <v>14</v>
      </c>
      <c r="E69" s="55" t="s">
        <v>156</v>
      </c>
      <c r="F69" s="23" t="s">
        <v>14</v>
      </c>
      <c r="G69" s="155" t="s">
        <v>14</v>
      </c>
      <c r="H69" s="18" t="s">
        <v>14</v>
      </c>
      <c r="I69" s="18" t="s">
        <v>14</v>
      </c>
      <c r="J69" s="18" t="s">
        <v>14</v>
      </c>
      <c r="K69" s="144" t="s">
        <v>14</v>
      </c>
      <c r="L69" s="18" t="s">
        <v>14</v>
      </c>
      <c r="M69" s="18" t="s">
        <v>14</v>
      </c>
      <c r="N69" s="19" t="s">
        <v>14</v>
      </c>
    </row>
    <row r="70" spans="1:14" ht="21.75">
      <c r="A70" s="25" t="s">
        <v>94</v>
      </c>
      <c r="B70" s="6" t="s">
        <v>95</v>
      </c>
      <c r="C70" s="162"/>
      <c r="D70" s="112"/>
      <c r="E70" s="113"/>
      <c r="F70" s="30"/>
      <c r="G70" s="158"/>
      <c r="H70" s="77"/>
      <c r="I70" s="78"/>
      <c r="J70" s="30"/>
      <c r="K70" s="138"/>
      <c r="L70" s="79"/>
      <c r="M70" s="13"/>
      <c r="N70" s="30"/>
    </row>
    <row r="71" spans="1:14" ht="21.75">
      <c r="A71" s="15"/>
      <c r="B71" s="24" t="s">
        <v>96</v>
      </c>
      <c r="C71" s="139">
        <v>140</v>
      </c>
      <c r="D71" s="21">
        <v>70</v>
      </c>
      <c r="E71" s="22">
        <v>116</v>
      </c>
      <c r="F71" s="23">
        <f t="shared" ref="F71:F72" si="19">E71*100/C71</f>
        <v>82.857142857142861</v>
      </c>
      <c r="G71" s="155">
        <v>140</v>
      </c>
      <c r="H71" s="18">
        <v>70</v>
      </c>
      <c r="I71" s="20">
        <v>135</v>
      </c>
      <c r="J71" s="23">
        <f>I71*100/G71</f>
        <v>96.428571428571431</v>
      </c>
      <c r="K71" s="139">
        <v>140</v>
      </c>
      <c r="L71" s="21">
        <v>65</v>
      </c>
      <c r="M71" s="22">
        <v>123</v>
      </c>
      <c r="N71" s="23">
        <f>M71*100/K71</f>
        <v>87.857142857142861</v>
      </c>
    </row>
    <row r="72" spans="1:14" ht="21.75">
      <c r="A72" s="15"/>
      <c r="B72" s="24" t="s">
        <v>97</v>
      </c>
      <c r="C72" s="144">
        <v>60</v>
      </c>
      <c r="D72" s="55">
        <v>21</v>
      </c>
      <c r="E72" s="56">
        <v>42</v>
      </c>
      <c r="F72" s="23">
        <f t="shared" si="19"/>
        <v>70</v>
      </c>
      <c r="G72" s="155">
        <v>60</v>
      </c>
      <c r="H72" s="18">
        <v>21</v>
      </c>
      <c r="I72" s="20">
        <v>63</v>
      </c>
      <c r="J72" s="23">
        <f>I72*100/G72</f>
        <v>105</v>
      </c>
      <c r="K72" s="144">
        <v>60</v>
      </c>
      <c r="L72" s="55">
        <v>21</v>
      </c>
      <c r="M72" s="56">
        <v>54</v>
      </c>
      <c r="N72" s="23">
        <f>M72*100/K72</f>
        <v>90</v>
      </c>
    </row>
    <row r="73" spans="1:14" ht="21.75">
      <c r="A73" s="25" t="s">
        <v>98</v>
      </c>
      <c r="B73" s="26" t="s">
        <v>99</v>
      </c>
      <c r="C73" s="162"/>
      <c r="D73" s="112"/>
      <c r="E73" s="113"/>
      <c r="F73" s="30"/>
      <c r="G73" s="155"/>
      <c r="H73" s="28"/>
      <c r="I73" s="29"/>
      <c r="J73" s="30"/>
      <c r="K73" s="140"/>
      <c r="L73" s="32"/>
      <c r="M73" s="33"/>
      <c r="N73" s="30"/>
    </row>
    <row r="74" spans="1:14" ht="21.75">
      <c r="A74" s="15"/>
      <c r="B74" s="24" t="s">
        <v>100</v>
      </c>
      <c r="C74" s="139">
        <v>144</v>
      </c>
      <c r="D74" s="21">
        <v>144</v>
      </c>
      <c r="E74" s="22">
        <v>144</v>
      </c>
      <c r="F74" s="23">
        <f t="shared" ref="F74" si="20">E74*100/C74</f>
        <v>100</v>
      </c>
      <c r="G74" s="155">
        <v>144</v>
      </c>
      <c r="H74" s="18">
        <v>144</v>
      </c>
      <c r="I74" s="20">
        <v>134</v>
      </c>
      <c r="J74" s="23">
        <f>I74*100/G74</f>
        <v>93.055555555555557</v>
      </c>
      <c r="K74" s="139">
        <v>144</v>
      </c>
      <c r="L74" s="18">
        <v>144</v>
      </c>
      <c r="M74" s="18">
        <v>134</v>
      </c>
      <c r="N74" s="23">
        <f>M74*100/K74</f>
        <v>93.055555555555557</v>
      </c>
    </row>
    <row r="75" spans="1:14" ht="21.75">
      <c r="A75" s="25" t="s">
        <v>101</v>
      </c>
      <c r="B75" s="26" t="s">
        <v>102</v>
      </c>
      <c r="C75" s="162"/>
      <c r="D75" s="112"/>
      <c r="E75" s="113"/>
      <c r="F75" s="30"/>
      <c r="G75" s="155"/>
      <c r="H75" s="28"/>
      <c r="I75" s="29"/>
      <c r="J75" s="30"/>
      <c r="K75" s="140"/>
      <c r="L75" s="32"/>
      <c r="M75" s="33"/>
      <c r="N75" s="30"/>
    </row>
    <row r="76" spans="1:14" ht="21.75">
      <c r="A76" s="15"/>
      <c r="B76" s="24" t="s">
        <v>103</v>
      </c>
      <c r="C76" s="139">
        <v>100</v>
      </c>
      <c r="D76" s="18">
        <v>70</v>
      </c>
      <c r="E76" s="22">
        <v>89</v>
      </c>
      <c r="F76" s="23">
        <f t="shared" ref="F76:F77" si="21">E76*100/C76</f>
        <v>89</v>
      </c>
      <c r="G76" s="155">
        <v>100</v>
      </c>
      <c r="H76" s="18">
        <v>70</v>
      </c>
      <c r="I76" s="20">
        <v>89</v>
      </c>
      <c r="J76" s="23">
        <f>I76*100/G76</f>
        <v>89</v>
      </c>
      <c r="K76" s="139">
        <v>100</v>
      </c>
      <c r="L76" s="21">
        <v>55</v>
      </c>
      <c r="M76" s="22">
        <v>69</v>
      </c>
      <c r="N76" s="23">
        <f>M76*100/K76</f>
        <v>69</v>
      </c>
    </row>
    <row r="77" spans="1:14" ht="21.75">
      <c r="A77" s="15"/>
      <c r="B77" s="24" t="s">
        <v>104</v>
      </c>
      <c r="C77" s="139">
        <v>30</v>
      </c>
      <c r="D77" s="18">
        <v>15</v>
      </c>
      <c r="E77" s="22">
        <v>21</v>
      </c>
      <c r="F77" s="23">
        <f t="shared" si="21"/>
        <v>70</v>
      </c>
      <c r="G77" s="155">
        <v>30</v>
      </c>
      <c r="H77" s="18">
        <v>20</v>
      </c>
      <c r="I77" s="20">
        <v>25</v>
      </c>
      <c r="J77" s="23">
        <f>I77*100/G77</f>
        <v>83.333333333333329</v>
      </c>
      <c r="K77" s="139">
        <v>44</v>
      </c>
      <c r="L77" s="21">
        <v>20</v>
      </c>
      <c r="M77" s="22">
        <v>28</v>
      </c>
      <c r="N77" s="23">
        <f>M77*100/K77</f>
        <v>63.636363636363633</v>
      </c>
    </row>
    <row r="78" spans="1:14" ht="21.75">
      <c r="A78" s="25" t="s">
        <v>105</v>
      </c>
      <c r="B78" s="26" t="s">
        <v>106</v>
      </c>
      <c r="C78" s="162"/>
      <c r="D78" s="112"/>
      <c r="E78" s="113"/>
      <c r="F78" s="30"/>
      <c r="G78" s="155"/>
      <c r="H78" s="28"/>
      <c r="I78" s="29"/>
      <c r="J78" s="30"/>
      <c r="K78" s="140"/>
      <c r="L78" s="32"/>
      <c r="M78" s="33"/>
      <c r="N78" s="30"/>
    </row>
    <row r="79" spans="1:14" ht="21.75">
      <c r="A79" s="15"/>
      <c r="B79" s="24" t="s">
        <v>107</v>
      </c>
      <c r="C79" s="139">
        <v>120</v>
      </c>
      <c r="D79" s="18">
        <v>73</v>
      </c>
      <c r="E79" s="22">
        <v>139</v>
      </c>
      <c r="F79" s="23">
        <f t="shared" ref="F79" si="22">E79*100/C79</f>
        <v>115.83333333333333</v>
      </c>
      <c r="G79" s="155">
        <v>130</v>
      </c>
      <c r="H79" s="18">
        <v>73</v>
      </c>
      <c r="I79" s="20">
        <v>146</v>
      </c>
      <c r="J79" s="23">
        <f>I79*100/G79</f>
        <v>112.30769230769231</v>
      </c>
      <c r="K79" s="139">
        <v>140</v>
      </c>
      <c r="L79" s="21">
        <v>80</v>
      </c>
      <c r="M79" s="22">
        <v>138</v>
      </c>
      <c r="N79" s="23">
        <f>M79*100/K79</f>
        <v>98.571428571428569</v>
      </c>
    </row>
    <row r="80" spans="1:14" ht="21.75">
      <c r="A80" s="25" t="s">
        <v>108</v>
      </c>
      <c r="B80" s="26" t="s">
        <v>109</v>
      </c>
      <c r="C80" s="162"/>
      <c r="D80" s="112"/>
      <c r="E80" s="113"/>
      <c r="F80" s="30"/>
      <c r="G80" s="155"/>
      <c r="H80" s="28"/>
      <c r="I80" s="29"/>
      <c r="J80" s="30"/>
      <c r="K80" s="140"/>
      <c r="L80" s="32"/>
      <c r="M80" s="33"/>
      <c r="N80" s="30"/>
    </row>
    <row r="81" spans="1:14" ht="24" customHeight="1">
      <c r="A81" s="63"/>
      <c r="B81" s="16" t="s">
        <v>110</v>
      </c>
      <c r="C81" s="144">
        <v>30</v>
      </c>
      <c r="D81" s="18">
        <v>12</v>
      </c>
      <c r="E81" s="56">
        <v>28</v>
      </c>
      <c r="F81" s="23">
        <f t="shared" ref="F81" si="23">E81*100/C81</f>
        <v>93.333333333333329</v>
      </c>
      <c r="G81" s="155">
        <v>30</v>
      </c>
      <c r="H81" s="18">
        <v>12</v>
      </c>
      <c r="I81" s="20">
        <v>20</v>
      </c>
      <c r="J81" s="23">
        <f>I81*100/G81</f>
        <v>66.666666666666671</v>
      </c>
      <c r="K81" s="144">
        <v>30</v>
      </c>
      <c r="L81" s="55">
        <v>12</v>
      </c>
      <c r="M81" s="56">
        <v>31</v>
      </c>
      <c r="N81" s="23">
        <f>M81*100/K81</f>
        <v>103.33333333333333</v>
      </c>
    </row>
    <row r="82" spans="1:14" ht="24" customHeight="1">
      <c r="A82" s="15"/>
      <c r="B82" s="24" t="s">
        <v>111</v>
      </c>
      <c r="C82" s="163" t="s">
        <v>14</v>
      </c>
      <c r="D82" s="18" t="s">
        <v>14</v>
      </c>
      <c r="E82" s="18" t="s">
        <v>14</v>
      </c>
      <c r="F82" s="23" t="s">
        <v>14</v>
      </c>
      <c r="G82" s="155" t="s">
        <v>14</v>
      </c>
      <c r="H82" s="18" t="s">
        <v>14</v>
      </c>
      <c r="I82" s="20" t="s">
        <v>14</v>
      </c>
      <c r="J82" s="23" t="s">
        <v>14</v>
      </c>
      <c r="K82" s="139" t="s">
        <v>14</v>
      </c>
      <c r="L82" s="21" t="s">
        <v>14</v>
      </c>
      <c r="M82" s="22" t="s">
        <v>14</v>
      </c>
      <c r="N82" s="23" t="s">
        <v>14</v>
      </c>
    </row>
    <row r="83" spans="1:14" ht="23.25" customHeight="1">
      <c r="A83" s="15"/>
      <c r="B83" s="24" t="s">
        <v>112</v>
      </c>
      <c r="C83" s="139">
        <v>180</v>
      </c>
      <c r="D83" s="18">
        <v>24</v>
      </c>
      <c r="E83" s="22">
        <v>179</v>
      </c>
      <c r="F83" s="23">
        <f t="shared" ref="F83:F84" si="24">E83*100/C83</f>
        <v>99.444444444444443</v>
      </c>
      <c r="G83" s="155">
        <v>180</v>
      </c>
      <c r="H83" s="18">
        <v>21</v>
      </c>
      <c r="I83" s="20">
        <v>179</v>
      </c>
      <c r="J83" s="23">
        <f>I83*100/G83</f>
        <v>99.444444444444443</v>
      </c>
      <c r="K83" s="139">
        <v>180</v>
      </c>
      <c r="L83" s="21">
        <v>24</v>
      </c>
      <c r="M83" s="22">
        <v>190</v>
      </c>
      <c r="N83" s="23">
        <f>M83*100/K83</f>
        <v>105.55555555555556</v>
      </c>
    </row>
    <row r="84" spans="1:14" ht="24.75" customHeight="1">
      <c r="A84" s="15"/>
      <c r="B84" s="24" t="s">
        <v>113</v>
      </c>
      <c r="C84" s="139">
        <v>230</v>
      </c>
      <c r="D84" s="18">
        <v>170</v>
      </c>
      <c r="E84" s="22">
        <v>208</v>
      </c>
      <c r="F84" s="23">
        <f t="shared" si="24"/>
        <v>90.434782608695656</v>
      </c>
      <c r="G84" s="155">
        <v>230</v>
      </c>
      <c r="H84" s="18">
        <v>170</v>
      </c>
      <c r="I84" s="20">
        <v>253</v>
      </c>
      <c r="J84" s="23">
        <f>I84*100/G84</f>
        <v>110</v>
      </c>
      <c r="K84" s="139">
        <v>230</v>
      </c>
      <c r="L84" s="21">
        <v>170</v>
      </c>
      <c r="M84" s="22">
        <v>245</v>
      </c>
      <c r="N84" s="23">
        <f>M84*100/K84</f>
        <v>106.52173913043478</v>
      </c>
    </row>
    <row r="85" spans="1:14" ht="21.75">
      <c r="A85" s="25" t="s">
        <v>114</v>
      </c>
      <c r="B85" s="26" t="s">
        <v>115</v>
      </c>
      <c r="C85" s="162"/>
      <c r="D85" s="112"/>
      <c r="E85" s="113"/>
      <c r="F85" s="30"/>
      <c r="G85" s="155"/>
      <c r="H85" s="28"/>
      <c r="I85" s="29"/>
      <c r="J85" s="30"/>
      <c r="K85" s="142"/>
      <c r="L85" s="32"/>
      <c r="M85" s="33"/>
      <c r="N85" s="30"/>
    </row>
    <row r="86" spans="1:14" ht="25.5" customHeight="1">
      <c r="A86" s="15"/>
      <c r="B86" s="80" t="s">
        <v>116</v>
      </c>
      <c r="C86" s="144">
        <v>289</v>
      </c>
      <c r="D86" s="55">
        <v>329</v>
      </c>
      <c r="E86" s="56">
        <v>276</v>
      </c>
      <c r="F86" s="23">
        <f t="shared" ref="F86:F87" si="25">E86*100/C86</f>
        <v>95.501730103806224</v>
      </c>
      <c r="G86" s="155">
        <v>289</v>
      </c>
      <c r="H86" s="18">
        <v>329</v>
      </c>
      <c r="I86" s="20">
        <v>293</v>
      </c>
      <c r="J86" s="23">
        <f>I86*100/G86</f>
        <v>101.3840830449827</v>
      </c>
      <c r="K86" s="144">
        <v>289</v>
      </c>
      <c r="L86" s="55">
        <v>329</v>
      </c>
      <c r="M86" s="56">
        <v>282</v>
      </c>
      <c r="N86" s="23">
        <f>M86*100/K86</f>
        <v>97.577854671280278</v>
      </c>
    </row>
    <row r="87" spans="1:14" ht="43.5">
      <c r="A87" s="15"/>
      <c r="B87" s="36" t="s">
        <v>117</v>
      </c>
      <c r="C87" s="145">
        <v>80</v>
      </c>
      <c r="D87" s="38">
        <v>50</v>
      </c>
      <c r="E87" s="58">
        <v>77</v>
      </c>
      <c r="F87" s="23">
        <f t="shared" si="25"/>
        <v>96.25</v>
      </c>
      <c r="G87" s="150">
        <v>80</v>
      </c>
      <c r="H87" s="38">
        <v>50</v>
      </c>
      <c r="I87" s="39">
        <v>92</v>
      </c>
      <c r="J87" s="23">
        <f>I87*100/G87</f>
        <v>115</v>
      </c>
      <c r="K87" s="145">
        <v>80</v>
      </c>
      <c r="L87" s="38">
        <v>50</v>
      </c>
      <c r="M87" s="38">
        <v>111</v>
      </c>
      <c r="N87" s="23">
        <f>M87*100/K87</f>
        <v>138.75</v>
      </c>
    </row>
    <row r="88" spans="1:14" ht="43.5">
      <c r="A88" s="15"/>
      <c r="B88" s="36" t="s">
        <v>118</v>
      </c>
      <c r="C88" s="145" t="s">
        <v>14</v>
      </c>
      <c r="D88" s="38" t="s">
        <v>14</v>
      </c>
      <c r="E88" s="38" t="s">
        <v>14</v>
      </c>
      <c r="F88" s="51" t="s">
        <v>14</v>
      </c>
      <c r="G88" s="150" t="s">
        <v>14</v>
      </c>
      <c r="H88" s="38" t="s">
        <v>14</v>
      </c>
      <c r="I88" s="38" t="s">
        <v>14</v>
      </c>
      <c r="J88" s="38" t="s">
        <v>14</v>
      </c>
      <c r="K88" s="145" t="s">
        <v>14</v>
      </c>
      <c r="L88" s="38" t="s">
        <v>14</v>
      </c>
      <c r="M88" s="38" t="s">
        <v>14</v>
      </c>
      <c r="N88" s="51" t="s">
        <v>14</v>
      </c>
    </row>
    <row r="89" spans="1:14" ht="46.5" customHeight="1">
      <c r="A89" s="15"/>
      <c r="B89" s="36" t="s">
        <v>119</v>
      </c>
      <c r="C89" s="145" t="s">
        <v>157</v>
      </c>
      <c r="D89" s="38" t="s">
        <v>14</v>
      </c>
      <c r="E89" s="38" t="s">
        <v>14</v>
      </c>
      <c r="F89" s="51" t="s">
        <v>14</v>
      </c>
      <c r="G89" s="150" t="s">
        <v>14</v>
      </c>
      <c r="H89" s="38" t="s">
        <v>14</v>
      </c>
      <c r="I89" s="38" t="s">
        <v>14</v>
      </c>
      <c r="J89" s="38" t="s">
        <v>14</v>
      </c>
      <c r="K89" s="145">
        <v>30</v>
      </c>
      <c r="L89" s="38">
        <v>30</v>
      </c>
      <c r="M89" s="38">
        <v>6</v>
      </c>
      <c r="N89" s="23">
        <f>M89*100/K89</f>
        <v>20</v>
      </c>
    </row>
    <row r="90" spans="1:14" ht="45" customHeight="1">
      <c r="A90" s="15"/>
      <c r="B90" s="36" t="s">
        <v>120</v>
      </c>
      <c r="C90" s="145" t="s">
        <v>14</v>
      </c>
      <c r="D90" s="38" t="s">
        <v>14</v>
      </c>
      <c r="E90" s="38" t="s">
        <v>14</v>
      </c>
      <c r="F90" s="51" t="s">
        <v>14</v>
      </c>
      <c r="G90" s="150" t="s">
        <v>14</v>
      </c>
      <c r="H90" s="38" t="s">
        <v>14</v>
      </c>
      <c r="I90" s="38" t="s">
        <v>14</v>
      </c>
      <c r="J90" s="38" t="s">
        <v>14</v>
      </c>
      <c r="K90" s="145" t="s">
        <v>14</v>
      </c>
      <c r="L90" s="38" t="s">
        <v>14</v>
      </c>
      <c r="M90" s="38" t="s">
        <v>14</v>
      </c>
      <c r="N90" s="51" t="s">
        <v>14</v>
      </c>
    </row>
    <row r="91" spans="1:14" ht="45" customHeight="1">
      <c r="A91" s="50"/>
      <c r="B91" s="36" t="s">
        <v>121</v>
      </c>
      <c r="C91" s="145" t="s">
        <v>14</v>
      </c>
      <c r="D91" s="38" t="s">
        <v>14</v>
      </c>
      <c r="E91" s="38" t="s">
        <v>14</v>
      </c>
      <c r="F91" s="51" t="s">
        <v>14</v>
      </c>
      <c r="G91" s="150" t="s">
        <v>50</v>
      </c>
      <c r="H91" s="38" t="s">
        <v>14</v>
      </c>
      <c r="I91" s="38" t="s">
        <v>14</v>
      </c>
      <c r="J91" s="38" t="s">
        <v>14</v>
      </c>
      <c r="K91" s="145" t="s">
        <v>14</v>
      </c>
      <c r="L91" s="38" t="s">
        <v>14</v>
      </c>
      <c r="M91" s="38" t="s">
        <v>14</v>
      </c>
      <c r="N91" s="51"/>
    </row>
    <row r="92" spans="1:14" ht="45.75" customHeight="1">
      <c r="A92" s="50"/>
      <c r="B92" s="36" t="s">
        <v>122</v>
      </c>
      <c r="C92" s="145" t="s">
        <v>14</v>
      </c>
      <c r="D92" s="38" t="s">
        <v>14</v>
      </c>
      <c r="E92" s="38" t="s">
        <v>14</v>
      </c>
      <c r="F92" s="51" t="s">
        <v>14</v>
      </c>
      <c r="G92" s="150" t="s">
        <v>14</v>
      </c>
      <c r="H92" s="38" t="s">
        <v>14</v>
      </c>
      <c r="I92" s="38" t="s">
        <v>14</v>
      </c>
      <c r="J92" s="38" t="s">
        <v>14</v>
      </c>
      <c r="K92" s="145" t="s">
        <v>14</v>
      </c>
      <c r="L92" s="38" t="s">
        <v>14</v>
      </c>
      <c r="M92" s="38" t="s">
        <v>14</v>
      </c>
      <c r="N92" s="51" t="s">
        <v>14</v>
      </c>
    </row>
    <row r="93" spans="1:14" ht="21.75">
      <c r="A93" s="25" t="s">
        <v>123</v>
      </c>
      <c r="B93" s="26" t="s">
        <v>124</v>
      </c>
      <c r="C93" s="162"/>
      <c r="D93" s="112"/>
      <c r="E93" s="113"/>
      <c r="F93" s="30"/>
      <c r="G93" s="155"/>
      <c r="H93" s="28"/>
      <c r="I93" s="29"/>
      <c r="J93" s="30"/>
      <c r="K93" s="140"/>
      <c r="L93" s="32"/>
      <c r="M93" s="33"/>
      <c r="N93" s="30"/>
    </row>
    <row r="94" spans="1:14" ht="21.75">
      <c r="A94" s="82"/>
      <c r="B94" s="44" t="s">
        <v>125</v>
      </c>
      <c r="C94" s="149" t="s">
        <v>126</v>
      </c>
      <c r="D94" s="48" t="s">
        <v>126</v>
      </c>
      <c r="E94" s="22" t="s">
        <v>126</v>
      </c>
      <c r="F94" s="23" t="s">
        <v>126</v>
      </c>
      <c r="G94" s="155">
        <v>100</v>
      </c>
      <c r="H94" s="18" t="s">
        <v>126</v>
      </c>
      <c r="I94" s="18" t="s">
        <v>126</v>
      </c>
      <c r="J94" s="18" t="s">
        <v>126</v>
      </c>
      <c r="K94" s="149">
        <v>100</v>
      </c>
      <c r="L94" s="48" t="s">
        <v>126</v>
      </c>
      <c r="M94" s="22" t="s">
        <v>126</v>
      </c>
      <c r="N94" s="23" t="s">
        <v>126</v>
      </c>
    </row>
    <row r="95" spans="1:14" ht="25.5" customHeight="1">
      <c r="A95" s="25" t="s">
        <v>127</v>
      </c>
      <c r="B95" s="26" t="s">
        <v>128</v>
      </c>
      <c r="C95" s="162"/>
      <c r="D95" s="112"/>
      <c r="E95" s="113"/>
      <c r="F95" s="30"/>
      <c r="G95" s="155"/>
      <c r="H95" s="28"/>
      <c r="I95" s="29"/>
      <c r="J95" s="30"/>
      <c r="K95" s="140"/>
      <c r="L95" s="32"/>
      <c r="M95" s="33"/>
      <c r="N95" s="30"/>
    </row>
    <row r="96" spans="1:14" ht="26.25" customHeight="1">
      <c r="A96" s="15"/>
      <c r="B96" s="44" t="s">
        <v>129</v>
      </c>
      <c r="C96" s="149">
        <v>60</v>
      </c>
      <c r="D96" s="48">
        <v>30</v>
      </c>
      <c r="E96" s="22">
        <v>64</v>
      </c>
      <c r="F96" s="23">
        <f t="shared" ref="F96" si="26">E96*100/C96</f>
        <v>106.66666666666667</v>
      </c>
      <c r="G96" s="155">
        <v>60</v>
      </c>
      <c r="H96" s="18">
        <v>45</v>
      </c>
      <c r="I96" s="20">
        <v>75</v>
      </c>
      <c r="J96" s="23">
        <f>I96*100/G96</f>
        <v>125</v>
      </c>
      <c r="K96" s="149">
        <v>60</v>
      </c>
      <c r="L96" s="48">
        <v>45</v>
      </c>
      <c r="M96" s="22">
        <v>63</v>
      </c>
      <c r="N96" s="23">
        <f>M96*100/K96</f>
        <v>105</v>
      </c>
    </row>
    <row r="97" spans="1:14" ht="21.75">
      <c r="A97" s="25" t="s">
        <v>130</v>
      </c>
      <c r="B97" s="26" t="s">
        <v>131</v>
      </c>
      <c r="C97" s="162"/>
      <c r="D97" s="112"/>
      <c r="E97" s="113"/>
      <c r="F97" s="30"/>
      <c r="G97" s="155"/>
      <c r="H97" s="28"/>
      <c r="I97" s="29"/>
      <c r="J97" s="30"/>
      <c r="K97" s="140"/>
      <c r="L97" s="32"/>
      <c r="M97" s="33"/>
      <c r="N97" s="30"/>
    </row>
    <row r="98" spans="1:14" ht="21.75">
      <c r="A98" s="15"/>
      <c r="B98" s="44" t="s">
        <v>132</v>
      </c>
      <c r="C98" s="149">
        <v>20</v>
      </c>
      <c r="D98" s="18">
        <v>22</v>
      </c>
      <c r="E98" s="22">
        <v>22</v>
      </c>
      <c r="F98" s="23">
        <f t="shared" ref="F98:F100" si="27">E98*100/C98</f>
        <v>110</v>
      </c>
      <c r="G98" s="155">
        <v>30</v>
      </c>
      <c r="H98" s="18">
        <v>30</v>
      </c>
      <c r="I98" s="20">
        <v>24</v>
      </c>
      <c r="J98" s="23">
        <f>I98*100/G98</f>
        <v>80</v>
      </c>
      <c r="K98" s="149">
        <v>30</v>
      </c>
      <c r="L98" s="48">
        <v>30</v>
      </c>
      <c r="M98" s="22">
        <v>28</v>
      </c>
      <c r="N98" s="23">
        <f>M98*100/K98</f>
        <v>93.333333333333329</v>
      </c>
    </row>
    <row r="99" spans="1:14" ht="21.75">
      <c r="A99" s="15"/>
      <c r="B99" s="24" t="s">
        <v>133</v>
      </c>
      <c r="C99" s="139">
        <v>324</v>
      </c>
      <c r="D99" s="18">
        <v>292</v>
      </c>
      <c r="E99" s="22">
        <v>298</v>
      </c>
      <c r="F99" s="23">
        <f t="shared" si="27"/>
        <v>91.975308641975303</v>
      </c>
      <c r="G99" s="155">
        <v>292</v>
      </c>
      <c r="H99" s="18">
        <v>292</v>
      </c>
      <c r="I99" s="20">
        <v>293</v>
      </c>
      <c r="J99" s="23">
        <f>I99*100/G99</f>
        <v>100.34246575342466</v>
      </c>
      <c r="K99" s="139">
        <v>292</v>
      </c>
      <c r="L99" s="21">
        <v>292</v>
      </c>
      <c r="M99" s="22">
        <v>293</v>
      </c>
      <c r="N99" s="23">
        <f>M99*100/K99</f>
        <v>100.34246575342466</v>
      </c>
    </row>
    <row r="100" spans="1:14" ht="21.75">
      <c r="A100" s="15"/>
      <c r="B100" s="44" t="s">
        <v>134</v>
      </c>
      <c r="C100" s="149">
        <v>24</v>
      </c>
      <c r="D100" s="18">
        <v>4</v>
      </c>
      <c r="E100" s="22">
        <v>17</v>
      </c>
      <c r="F100" s="23">
        <f t="shared" si="27"/>
        <v>70.833333333333329</v>
      </c>
      <c r="G100" s="155">
        <v>24</v>
      </c>
      <c r="H100" s="18">
        <v>4</v>
      </c>
      <c r="I100" s="20">
        <v>21</v>
      </c>
      <c r="J100" s="23">
        <f>I100*100/G100</f>
        <v>87.5</v>
      </c>
      <c r="K100" s="149">
        <v>24</v>
      </c>
      <c r="L100" s="18">
        <v>4</v>
      </c>
      <c r="M100" s="18">
        <v>23</v>
      </c>
      <c r="N100" s="23">
        <f>M100*100/K100</f>
        <v>95.833333333333329</v>
      </c>
    </row>
    <row r="101" spans="1:14" ht="43.5">
      <c r="A101" s="15"/>
      <c r="B101" s="44" t="s">
        <v>135</v>
      </c>
      <c r="C101" s="143" t="s">
        <v>14</v>
      </c>
      <c r="D101" s="18" t="s">
        <v>14</v>
      </c>
      <c r="E101" s="18" t="s">
        <v>14</v>
      </c>
      <c r="F101" s="23" t="s">
        <v>14</v>
      </c>
      <c r="G101" s="155" t="s">
        <v>14</v>
      </c>
      <c r="H101" s="18" t="s">
        <v>14</v>
      </c>
      <c r="I101" s="20" t="s">
        <v>14</v>
      </c>
      <c r="J101" s="20" t="s">
        <v>14</v>
      </c>
      <c r="K101" s="143" t="s">
        <v>14</v>
      </c>
      <c r="L101" s="18" t="s">
        <v>14</v>
      </c>
      <c r="M101" s="18" t="s">
        <v>14</v>
      </c>
      <c r="N101" s="19" t="s">
        <v>14</v>
      </c>
    </row>
    <row r="102" spans="1:14" ht="21.75">
      <c r="A102" s="15"/>
      <c r="B102" s="36" t="s">
        <v>136</v>
      </c>
      <c r="C102" s="141">
        <v>12</v>
      </c>
      <c r="D102" s="38">
        <v>10</v>
      </c>
      <c r="E102" s="42">
        <v>10</v>
      </c>
      <c r="F102" s="23">
        <f t="shared" ref="F102:F103" si="28">E102*100/C102</f>
        <v>83.333333333333329</v>
      </c>
      <c r="G102" s="150">
        <v>12</v>
      </c>
      <c r="H102" s="38">
        <v>12</v>
      </c>
      <c r="I102" s="39">
        <v>7</v>
      </c>
      <c r="J102" s="23">
        <f>I102*100/G102</f>
        <v>58.333333333333336</v>
      </c>
      <c r="K102" s="141">
        <v>12</v>
      </c>
      <c r="L102" s="38">
        <v>12</v>
      </c>
      <c r="M102" s="38">
        <v>12</v>
      </c>
      <c r="N102" s="23">
        <f>M102*100/K102</f>
        <v>100</v>
      </c>
    </row>
    <row r="103" spans="1:14" ht="21.75">
      <c r="A103" s="15"/>
      <c r="B103" s="24" t="s">
        <v>137</v>
      </c>
      <c r="C103" s="139">
        <v>62</v>
      </c>
      <c r="D103" s="18">
        <v>33</v>
      </c>
      <c r="E103" s="22">
        <v>64</v>
      </c>
      <c r="F103" s="23">
        <f t="shared" si="28"/>
        <v>103.2258064516129</v>
      </c>
      <c r="G103" s="155">
        <v>60</v>
      </c>
      <c r="H103" s="18">
        <v>33</v>
      </c>
      <c r="I103" s="20">
        <v>52</v>
      </c>
      <c r="J103" s="23">
        <f>I103*100/G103</f>
        <v>86.666666666666671</v>
      </c>
      <c r="K103" s="139">
        <v>60</v>
      </c>
      <c r="L103" s="18">
        <v>33</v>
      </c>
      <c r="M103" s="18">
        <v>62</v>
      </c>
      <c r="N103" s="23">
        <f>M103*100/K103</f>
        <v>103.33333333333333</v>
      </c>
    </row>
    <row r="104" spans="1:14" ht="21.75">
      <c r="A104" s="25" t="s">
        <v>138</v>
      </c>
      <c r="B104" s="26" t="s">
        <v>139</v>
      </c>
      <c r="C104" s="167"/>
      <c r="D104" s="60"/>
      <c r="E104" s="119"/>
      <c r="F104" s="30"/>
      <c r="G104" s="155"/>
      <c r="H104" s="28"/>
      <c r="I104" s="29"/>
      <c r="J104" s="30"/>
      <c r="K104" s="140"/>
      <c r="L104" s="32"/>
      <c r="M104" s="33"/>
      <c r="N104" s="30"/>
    </row>
    <row r="105" spans="1:14" ht="21.75">
      <c r="A105" s="15"/>
      <c r="B105" s="24" t="s">
        <v>140</v>
      </c>
      <c r="C105" s="191">
        <v>70</v>
      </c>
      <c r="D105" s="169">
        <v>40</v>
      </c>
      <c r="E105" s="169">
        <v>81</v>
      </c>
      <c r="F105" s="171">
        <f t="shared" ref="F105" si="29">E105*100/C105</f>
        <v>115.71428571428571</v>
      </c>
      <c r="G105" s="193">
        <v>70</v>
      </c>
      <c r="H105" s="169">
        <v>40</v>
      </c>
      <c r="I105" s="176">
        <v>108</v>
      </c>
      <c r="J105" s="171">
        <f>I105*100/G105</f>
        <v>154.28571428571428</v>
      </c>
      <c r="K105" s="191">
        <v>70</v>
      </c>
      <c r="L105" s="169">
        <v>10</v>
      </c>
      <c r="M105" s="169">
        <v>86</v>
      </c>
      <c r="N105" s="171">
        <f>M105*100/K105</f>
        <v>122.85714285714286</v>
      </c>
    </row>
    <row r="106" spans="1:14" ht="43.5">
      <c r="A106" s="15"/>
      <c r="B106" s="24" t="s">
        <v>141</v>
      </c>
      <c r="C106" s="192"/>
      <c r="D106" s="170"/>
      <c r="E106" s="170"/>
      <c r="F106" s="172"/>
      <c r="G106" s="194"/>
      <c r="H106" s="170"/>
      <c r="I106" s="177"/>
      <c r="J106" s="172"/>
      <c r="K106" s="192"/>
      <c r="L106" s="170"/>
      <c r="M106" s="170"/>
      <c r="N106" s="172"/>
    </row>
    <row r="107" spans="1:14" ht="43.5">
      <c r="A107" s="15"/>
      <c r="B107" s="24" t="s">
        <v>142</v>
      </c>
      <c r="C107" s="144">
        <v>70</v>
      </c>
      <c r="D107" s="55">
        <v>40</v>
      </c>
      <c r="E107" s="56">
        <v>59</v>
      </c>
      <c r="F107" s="23">
        <f t="shared" ref="F107" si="30">E107*100/C107</f>
        <v>84.285714285714292</v>
      </c>
      <c r="G107" s="155">
        <v>70</v>
      </c>
      <c r="H107" s="18">
        <v>40</v>
      </c>
      <c r="I107" s="20">
        <v>74</v>
      </c>
      <c r="J107" s="23">
        <f>I107*100/G107</f>
        <v>105.71428571428571</v>
      </c>
      <c r="K107" s="144">
        <v>70</v>
      </c>
      <c r="L107" s="55">
        <v>10</v>
      </c>
      <c r="M107" s="56">
        <v>59</v>
      </c>
      <c r="N107" s="23">
        <f>M107*100/K107</f>
        <v>84.285714285714292</v>
      </c>
    </row>
    <row r="108" spans="1:14" ht="21.75">
      <c r="A108" s="25" t="s">
        <v>143</v>
      </c>
      <c r="B108" s="26" t="s">
        <v>144</v>
      </c>
      <c r="C108" s="167"/>
      <c r="D108" s="60"/>
      <c r="E108" s="119"/>
      <c r="F108" s="30"/>
      <c r="G108" s="155"/>
      <c r="H108" s="28"/>
      <c r="I108" s="29"/>
      <c r="J108" s="30"/>
      <c r="K108" s="140"/>
      <c r="L108" s="32"/>
      <c r="M108" s="33"/>
      <c r="N108" s="30"/>
    </row>
    <row r="109" spans="1:14" ht="21.75">
      <c r="A109" s="89"/>
      <c r="B109" s="24" t="s">
        <v>145</v>
      </c>
      <c r="C109" s="151">
        <v>50</v>
      </c>
      <c r="D109" s="91">
        <v>35</v>
      </c>
      <c r="E109" s="92">
        <v>45</v>
      </c>
      <c r="F109" s="23">
        <f t="shared" ref="F109" si="31">E109*100/C109</f>
        <v>90</v>
      </c>
      <c r="G109" s="155">
        <v>50</v>
      </c>
      <c r="H109" s="18">
        <v>35</v>
      </c>
      <c r="I109" s="20">
        <v>50</v>
      </c>
      <c r="J109" s="23">
        <f>I109*100/G109</f>
        <v>100</v>
      </c>
      <c r="K109" s="151">
        <v>50</v>
      </c>
      <c r="L109" s="91">
        <v>35</v>
      </c>
      <c r="M109" s="92">
        <v>52</v>
      </c>
      <c r="N109" s="23">
        <f>M109*100/K109</f>
        <v>104</v>
      </c>
    </row>
    <row r="110" spans="1:14" ht="21.75">
      <c r="A110" s="93"/>
      <c r="B110" s="94" t="s">
        <v>146</v>
      </c>
      <c r="C110" s="152">
        <f>SUM(C6:C109)</f>
        <v>4399</v>
      </c>
      <c r="D110" s="100">
        <f>SUM(D6:D109)</f>
        <v>3622</v>
      </c>
      <c r="E110" s="120">
        <f>SUM(E6:E109)</f>
        <v>4198</v>
      </c>
      <c r="F110" s="98"/>
      <c r="G110" s="159">
        <f>SUM(G6:G109)</f>
        <v>5019</v>
      </c>
      <c r="H110" s="96">
        <f>SUM(H6:H109)</f>
        <v>3949</v>
      </c>
      <c r="I110" s="97">
        <f>SUM(I6:I109)</f>
        <v>4506</v>
      </c>
      <c r="J110" s="98"/>
      <c r="K110" s="152">
        <f>SUM(K6:K109)</f>
        <v>5334</v>
      </c>
      <c r="L110" s="100">
        <f>SUM(L6:L109)</f>
        <v>4104</v>
      </c>
      <c r="M110" s="101">
        <f>SUM(M6:M109)</f>
        <v>5236</v>
      </c>
      <c r="N110" s="98"/>
    </row>
    <row r="111" spans="1:14" ht="21.75">
      <c r="A111" s="102" t="s">
        <v>147</v>
      </c>
      <c r="B111" s="103"/>
    </row>
    <row r="112" spans="1:14" ht="21.75">
      <c r="A112" s="104">
        <v>88</v>
      </c>
      <c r="B112" s="105" t="s">
        <v>148</v>
      </c>
      <c r="C112" s="168">
        <v>150</v>
      </c>
      <c r="D112" s="105" t="s">
        <v>149</v>
      </c>
    </row>
  </sheetData>
  <mergeCells count="19">
    <mergeCell ref="A1:N1"/>
    <mergeCell ref="A2:A3"/>
    <mergeCell ref="B2:B3"/>
    <mergeCell ref="C2:F2"/>
    <mergeCell ref="G2:J2"/>
    <mergeCell ref="K2:N2"/>
    <mergeCell ref="N105:N106"/>
    <mergeCell ref="H105:H106"/>
    <mergeCell ref="I105:I106"/>
    <mergeCell ref="D54:D58"/>
    <mergeCell ref="C105:C106"/>
    <mergeCell ref="D105:D106"/>
    <mergeCell ref="E105:E106"/>
    <mergeCell ref="F105:F106"/>
    <mergeCell ref="J105:J106"/>
    <mergeCell ref="K105:K106"/>
    <mergeCell ref="L105:L106"/>
    <mergeCell ref="M105:M106"/>
    <mergeCell ref="G105:G10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1" id="{A36C0E9B-DC80-4A23-B7FE-8B4A0CD02CD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 F7:F8 F10</xm:sqref>
        </x14:conditionalFormatting>
        <x14:conditionalFormatting xmlns:xm="http://schemas.microsoft.com/office/excel/2006/main">
          <x14:cfRule type="iconSet" priority="100" id="{B0155247-3556-48B4-ADF5-CD627E15349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F24 F48:F50 F93:F95 F108 F26 F28 F34:F36 F39 F42 F44 F53 F58 F68:F70 F73 F78 F80 F82 F85 F97 F101 F104 F110 F75</xm:sqref>
        </x14:conditionalFormatting>
        <x14:conditionalFormatting xmlns:xm="http://schemas.microsoft.com/office/excel/2006/main">
          <x14:cfRule type="iconSet" priority="99" id="{1D08D006-695A-4D76-B85D-AB796409205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F12</xm:sqref>
        </x14:conditionalFormatting>
        <x14:conditionalFormatting xmlns:xm="http://schemas.microsoft.com/office/excel/2006/main">
          <x14:cfRule type="iconSet" priority="98" id="{5AA85682-003A-48EE-AE5B-DDE3E97771B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F21:F23</xm:sqref>
        </x14:conditionalFormatting>
        <x14:conditionalFormatting xmlns:xm="http://schemas.microsoft.com/office/excel/2006/main">
          <x14:cfRule type="iconSet" priority="97" id="{97E063A7-A9F9-4E80-8671-12B73196F92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F45 F47</xm:sqref>
        </x14:conditionalFormatting>
        <x14:conditionalFormatting xmlns:xm="http://schemas.microsoft.com/office/excel/2006/main">
          <x14:cfRule type="iconSet" priority="96" id="{1693B6E4-29AC-4577-89B2-EE6702E8909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F6</xm:sqref>
        </x14:conditionalFormatting>
        <x14:conditionalFormatting xmlns:xm="http://schemas.microsoft.com/office/excel/2006/main">
          <x14:cfRule type="iconSet" priority="95" id="{3AD523EB-9007-4EDD-AF22-4174D82EEC8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</xm:sqref>
        </x14:conditionalFormatting>
        <x14:conditionalFormatting xmlns:xm="http://schemas.microsoft.com/office/excel/2006/main">
          <x14:cfRule type="iconSet" priority="94" id="{FB770E72-F55B-4962-A5CD-6C4EF30F755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F11</xm:sqref>
        </x14:conditionalFormatting>
        <x14:conditionalFormatting xmlns:xm="http://schemas.microsoft.com/office/excel/2006/main">
          <x14:cfRule type="iconSet" priority="93" id="{923089B8-DC72-4618-92C6-F72901F53B6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F14:F20</xm:sqref>
        </x14:conditionalFormatting>
        <x14:conditionalFormatting xmlns:xm="http://schemas.microsoft.com/office/excel/2006/main">
          <x14:cfRule type="iconSet" priority="92" id="{3DED8D15-E690-47A7-B2EA-34A3CA7C1BD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F25</xm:sqref>
        </x14:conditionalFormatting>
        <x14:conditionalFormatting xmlns:xm="http://schemas.microsoft.com/office/excel/2006/main">
          <x14:cfRule type="iconSet" priority="91" id="{1CAD7C42-7E40-465B-A7BE-4B60B5D3F47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F27</xm:sqref>
        </x14:conditionalFormatting>
        <x14:conditionalFormatting xmlns:xm="http://schemas.microsoft.com/office/excel/2006/main">
          <x14:cfRule type="iconSet" priority="90" id="{AE179CA4-8F98-47C9-B1CE-C2D424F61F9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F29:F33</xm:sqref>
        </x14:conditionalFormatting>
        <x14:conditionalFormatting xmlns:xm="http://schemas.microsoft.com/office/excel/2006/main">
          <x14:cfRule type="iconSet" priority="89" id="{7A935793-238B-4D58-971D-856CBA49F3D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F37:F38</xm:sqref>
        </x14:conditionalFormatting>
        <x14:conditionalFormatting xmlns:xm="http://schemas.microsoft.com/office/excel/2006/main">
          <x14:cfRule type="iconSet" priority="88" id="{B8B53858-775A-4DE1-B025-3FB860B34CB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F40:F41</xm:sqref>
        </x14:conditionalFormatting>
        <x14:conditionalFormatting xmlns:xm="http://schemas.microsoft.com/office/excel/2006/main">
          <x14:cfRule type="iconSet" priority="87" id="{40097648-2A72-481D-994C-0269F700AC8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F43</xm:sqref>
        </x14:conditionalFormatting>
        <x14:conditionalFormatting xmlns:xm="http://schemas.microsoft.com/office/excel/2006/main">
          <x14:cfRule type="iconSet" priority="86" id="{2FF402F3-04A9-4EDA-AA60-057D4A4E186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F52</xm:sqref>
        </x14:conditionalFormatting>
        <x14:conditionalFormatting xmlns:xm="http://schemas.microsoft.com/office/excel/2006/main">
          <x14:cfRule type="iconSet" priority="85" id="{744E1A3F-AC88-4D56-8E3E-5BBF06696FF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F54:F57</xm:sqref>
        </x14:conditionalFormatting>
        <x14:conditionalFormatting xmlns:xm="http://schemas.microsoft.com/office/excel/2006/main">
          <x14:cfRule type="iconSet" priority="84" id="{7FEE1F35-5572-4A16-831E-D2461A39DE0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F59:F66</xm:sqref>
        </x14:conditionalFormatting>
        <x14:conditionalFormatting xmlns:xm="http://schemas.microsoft.com/office/excel/2006/main">
          <x14:cfRule type="iconSet" priority="83" id="{A403A113-5272-4B30-9129-C6DC1B1D3AA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F71:F72</xm:sqref>
        </x14:conditionalFormatting>
        <x14:conditionalFormatting xmlns:xm="http://schemas.microsoft.com/office/excel/2006/main">
          <x14:cfRule type="iconSet" priority="82" id="{2B8F8736-C44E-4041-AFB6-E0AF3D20C2E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F76:F77</xm:sqref>
        </x14:conditionalFormatting>
        <x14:conditionalFormatting xmlns:xm="http://schemas.microsoft.com/office/excel/2006/main">
          <x14:cfRule type="iconSet" priority="81" id="{FF5B26FD-0845-4C15-BF84-C8D80E357E5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F79</xm:sqref>
        </x14:conditionalFormatting>
        <x14:conditionalFormatting xmlns:xm="http://schemas.microsoft.com/office/excel/2006/main">
          <x14:cfRule type="iconSet" priority="80" id="{D89784D9-AC29-4FA4-A124-2C32AB15E76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F81</xm:sqref>
        </x14:conditionalFormatting>
        <x14:conditionalFormatting xmlns:xm="http://schemas.microsoft.com/office/excel/2006/main">
          <x14:cfRule type="iconSet" priority="79" id="{29F6A352-BEF7-487F-AB92-058D1614946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F83:F84</xm:sqref>
        </x14:conditionalFormatting>
        <x14:conditionalFormatting xmlns:xm="http://schemas.microsoft.com/office/excel/2006/main">
          <x14:cfRule type="iconSet" priority="78" id="{F427918F-AB3F-408F-8BD3-90BA79DEB95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F86</xm:sqref>
        </x14:conditionalFormatting>
        <x14:conditionalFormatting xmlns:xm="http://schemas.microsoft.com/office/excel/2006/main">
          <x14:cfRule type="iconSet" priority="77" id="{B0E9DBF8-8DFE-4F51-97E8-6E4C5E4D563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F87</xm:sqref>
        </x14:conditionalFormatting>
        <x14:conditionalFormatting xmlns:xm="http://schemas.microsoft.com/office/excel/2006/main">
          <x14:cfRule type="iconSet" priority="76" id="{50928EC9-A829-49DA-858E-F3C65AE5EEA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F96</xm:sqref>
        </x14:conditionalFormatting>
        <x14:conditionalFormatting xmlns:xm="http://schemas.microsoft.com/office/excel/2006/main">
          <x14:cfRule type="iconSet" priority="75" id="{469E31F4-27A6-4C05-A65D-77BD40F67D3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F98:F100</xm:sqref>
        </x14:conditionalFormatting>
        <x14:conditionalFormatting xmlns:xm="http://schemas.microsoft.com/office/excel/2006/main">
          <x14:cfRule type="iconSet" priority="74" id="{6FB6C5AC-0218-4CBD-8A1D-F8852040011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F102</xm:sqref>
        </x14:conditionalFormatting>
        <x14:conditionalFormatting xmlns:xm="http://schemas.microsoft.com/office/excel/2006/main">
          <x14:cfRule type="iconSet" priority="73" id="{F88FB81F-5883-4BCF-91CF-EE65E64B94F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F107</xm:sqref>
        </x14:conditionalFormatting>
        <x14:conditionalFormatting xmlns:xm="http://schemas.microsoft.com/office/excel/2006/main">
          <x14:cfRule type="iconSet" priority="72" id="{96956DC5-26DB-4845-9956-98566193B95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F109</xm:sqref>
        </x14:conditionalFormatting>
        <x14:conditionalFormatting xmlns:xm="http://schemas.microsoft.com/office/excel/2006/main">
          <x14:cfRule type="iconSet" priority="71" id="{2DF38EF9-AC55-46BB-9001-78E550E4C45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A112</xm:sqref>
        </x14:conditionalFormatting>
        <x14:conditionalFormatting xmlns:xm="http://schemas.microsoft.com/office/excel/2006/main">
          <x14:cfRule type="iconSet" priority="70" id="{95529B32-6639-4EBE-8F00-F4A65A7D7C1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F105</xm:sqref>
        </x14:conditionalFormatting>
        <x14:conditionalFormatting xmlns:xm="http://schemas.microsoft.com/office/excel/2006/main">
          <x14:cfRule type="iconSet" priority="69" id="{46F7FDF1-97E0-4037-BADE-1CEF1E4FB04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F67</xm:sqref>
        </x14:conditionalFormatting>
        <x14:conditionalFormatting xmlns:xm="http://schemas.microsoft.com/office/excel/2006/main">
          <x14:cfRule type="iconSet" priority="68" id="{072FD6F5-F3C7-4C15-AA30-747B93A93BD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F103</xm:sqref>
        </x14:conditionalFormatting>
        <x14:conditionalFormatting xmlns:xm="http://schemas.microsoft.com/office/excel/2006/main">
          <x14:cfRule type="iconSet" priority="67" id="{455D7FE5-D9F2-4159-80AC-FE95C709153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F46</xm:sqref>
        </x14:conditionalFormatting>
        <x14:conditionalFormatting xmlns:xm="http://schemas.microsoft.com/office/excel/2006/main">
          <x14:cfRule type="iconSet" priority="66" id="{7F95551B-B87A-459E-AAFE-A91394171E0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F51</xm:sqref>
        </x14:conditionalFormatting>
        <x14:conditionalFormatting xmlns:xm="http://schemas.microsoft.com/office/excel/2006/main">
          <x14:cfRule type="iconSet" priority="65" id="{78FA5238-512C-4B60-9299-156D013BD14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F74</xm:sqref>
        </x14:conditionalFormatting>
        <x14:conditionalFormatting xmlns:xm="http://schemas.microsoft.com/office/excel/2006/main">
          <x14:cfRule type="iconSet" priority="64" id="{E2F23633-1C79-4E23-BD9E-D50B9133751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J97 J24 J70 J93 J95 J104 J108 J8 J13 J10 J26 J28 J34:J36 J39 J42 J44:J45 J47:J48 J50 J53 J59 J67:J68 J73 J78 J80 J82 J85 J110 J75</xm:sqref>
        </x14:conditionalFormatting>
        <x14:conditionalFormatting xmlns:xm="http://schemas.microsoft.com/office/excel/2006/main">
          <x14:cfRule type="iconSet" priority="63" id="{E7FDBB94-8CAA-4770-A18B-9405C9EB2FE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 N13 N24 N48 N50 N70 N75 N93:N95 N97 N104 N108 N26 N28 N36 N39 N42 N44 N68 N73 N78 N80 N82 N85 N110</xm:sqref>
        </x14:conditionalFormatting>
        <x14:conditionalFormatting xmlns:xm="http://schemas.microsoft.com/office/excel/2006/main">
          <x14:cfRule type="iconSet" priority="62" id="{23FCBBAE-F61F-4F62-871B-0BBB1027921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J6</xm:sqref>
        </x14:conditionalFormatting>
        <x14:conditionalFormatting xmlns:xm="http://schemas.microsoft.com/office/excel/2006/main">
          <x14:cfRule type="iconSet" priority="61" id="{C5F28B8C-DD43-4A97-8C7E-DE3A0564952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N6</xm:sqref>
        </x14:conditionalFormatting>
        <x14:conditionalFormatting xmlns:xm="http://schemas.microsoft.com/office/excel/2006/main">
          <x14:cfRule type="iconSet" priority="60" id="{DA71EC76-89C9-425A-90E3-AB07C9417E2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J9</xm:sqref>
        </x14:conditionalFormatting>
        <x14:conditionalFormatting xmlns:xm="http://schemas.microsoft.com/office/excel/2006/main">
          <x14:cfRule type="iconSet" priority="59" id="{DF16FC78-C17D-4C40-9509-27C52393CD1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N9</xm:sqref>
        </x14:conditionalFormatting>
        <x14:conditionalFormatting xmlns:xm="http://schemas.microsoft.com/office/excel/2006/main">
          <x14:cfRule type="iconSet" priority="58" id="{96231216-B302-4F1F-B749-CC4B44B9BD8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J11</xm:sqref>
        </x14:conditionalFormatting>
        <x14:conditionalFormatting xmlns:xm="http://schemas.microsoft.com/office/excel/2006/main">
          <x14:cfRule type="iconSet" priority="57" id="{977F0CEA-A455-4544-B22A-D3F020A4995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N11</xm:sqref>
        </x14:conditionalFormatting>
        <x14:conditionalFormatting xmlns:xm="http://schemas.microsoft.com/office/excel/2006/main">
          <x14:cfRule type="iconSet" priority="56" id="{30772075-F883-4825-A87D-5541C154C82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N12</xm:sqref>
        </x14:conditionalFormatting>
        <x14:conditionalFormatting xmlns:xm="http://schemas.microsoft.com/office/excel/2006/main">
          <x14:cfRule type="iconSet" priority="55" id="{63D09181-A4E9-4EF6-B6CE-019D9A1DC68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J14:J20</xm:sqref>
        </x14:conditionalFormatting>
        <x14:conditionalFormatting xmlns:xm="http://schemas.microsoft.com/office/excel/2006/main">
          <x14:cfRule type="iconSet" priority="54" id="{C83B76C4-7C54-4E85-9675-0DBE02BBE2D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N14:N20</xm:sqref>
        </x14:conditionalFormatting>
        <x14:conditionalFormatting xmlns:xm="http://schemas.microsoft.com/office/excel/2006/main">
          <x14:cfRule type="iconSet" priority="53" id="{BA86AEB8-D4E8-43BD-9BB6-017E746193F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J25</xm:sqref>
        </x14:conditionalFormatting>
        <x14:conditionalFormatting xmlns:xm="http://schemas.microsoft.com/office/excel/2006/main">
          <x14:cfRule type="iconSet" priority="52" id="{8EB9A15B-3ECD-4399-AC1D-BE678B9595F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N25</xm:sqref>
        </x14:conditionalFormatting>
        <x14:conditionalFormatting xmlns:xm="http://schemas.microsoft.com/office/excel/2006/main">
          <x14:cfRule type="iconSet" priority="51" id="{E50CDF0B-8EE1-4196-B283-7FB6E125EE9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J27</xm:sqref>
        </x14:conditionalFormatting>
        <x14:conditionalFormatting xmlns:xm="http://schemas.microsoft.com/office/excel/2006/main">
          <x14:cfRule type="iconSet" priority="50" id="{E21C48BA-4271-4AEE-9E49-C080F595BBF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N27</xm:sqref>
        </x14:conditionalFormatting>
        <x14:conditionalFormatting xmlns:xm="http://schemas.microsoft.com/office/excel/2006/main">
          <x14:cfRule type="iconSet" priority="49" id="{B7A17AC0-508D-4161-92AF-CF6BD9D3992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J29:J33</xm:sqref>
        </x14:conditionalFormatting>
        <x14:conditionalFormatting xmlns:xm="http://schemas.microsoft.com/office/excel/2006/main">
          <x14:cfRule type="iconSet" priority="48" id="{394567C4-20E8-48D9-A4C7-5E1045DCDC3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N29:N35</xm:sqref>
        </x14:conditionalFormatting>
        <x14:conditionalFormatting xmlns:xm="http://schemas.microsoft.com/office/excel/2006/main">
          <x14:cfRule type="iconSet" priority="47" id="{98C830A3-A124-4D91-9A55-B513585E871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J37:J38</xm:sqref>
        </x14:conditionalFormatting>
        <x14:conditionalFormatting xmlns:xm="http://schemas.microsoft.com/office/excel/2006/main">
          <x14:cfRule type="iconSet" priority="46" id="{4C92701A-B340-4D47-929C-55E2A73C8B7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N37:N38</xm:sqref>
        </x14:conditionalFormatting>
        <x14:conditionalFormatting xmlns:xm="http://schemas.microsoft.com/office/excel/2006/main">
          <x14:cfRule type="iconSet" priority="45" id="{B3419053-D32C-45F0-A487-3AC1949B54C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J40:J41</xm:sqref>
        </x14:conditionalFormatting>
        <x14:conditionalFormatting xmlns:xm="http://schemas.microsoft.com/office/excel/2006/main">
          <x14:cfRule type="iconSet" priority="44" id="{BF6476F9-0EA8-4D4F-98E4-7647F57E808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N40:N41</xm:sqref>
        </x14:conditionalFormatting>
        <x14:conditionalFormatting xmlns:xm="http://schemas.microsoft.com/office/excel/2006/main">
          <x14:cfRule type="iconSet" priority="43" id="{A0EBD76D-9B46-46FF-AEA6-AA65543EEF4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J43</xm:sqref>
        </x14:conditionalFormatting>
        <x14:conditionalFormatting xmlns:xm="http://schemas.microsoft.com/office/excel/2006/main">
          <x14:cfRule type="iconSet" priority="42" id="{B77FDCF7-7432-4DAB-B55E-647B5421636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N43</xm:sqref>
        </x14:conditionalFormatting>
        <x14:conditionalFormatting xmlns:xm="http://schemas.microsoft.com/office/excel/2006/main">
          <x14:cfRule type="iconSet" priority="41" id="{A05DAA42-C47F-4FE1-90B6-2EF44C7F31A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J46</xm:sqref>
        </x14:conditionalFormatting>
        <x14:conditionalFormatting xmlns:xm="http://schemas.microsoft.com/office/excel/2006/main">
          <x14:cfRule type="iconSet" priority="40" id="{C2A74EDC-8CF9-430E-96DA-D641390A089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N46</xm:sqref>
        </x14:conditionalFormatting>
        <x14:conditionalFormatting xmlns:xm="http://schemas.microsoft.com/office/excel/2006/main">
          <x14:cfRule type="iconSet" priority="39" id="{16A3EB95-8771-4E33-9202-F7F6E723D80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J49</xm:sqref>
        </x14:conditionalFormatting>
        <x14:conditionalFormatting xmlns:xm="http://schemas.microsoft.com/office/excel/2006/main">
          <x14:cfRule type="iconSet" priority="38" id="{28C6A164-A1D3-4182-B762-F8C79B85D98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N49</xm:sqref>
        </x14:conditionalFormatting>
        <x14:conditionalFormatting xmlns:xm="http://schemas.microsoft.com/office/excel/2006/main">
          <x14:cfRule type="iconSet" priority="37" id="{8850730D-C791-41FD-9D2C-73F0C55E982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J52</xm:sqref>
        </x14:conditionalFormatting>
        <x14:conditionalFormatting xmlns:xm="http://schemas.microsoft.com/office/excel/2006/main">
          <x14:cfRule type="iconSet" priority="36" id="{73016D80-F6A5-4AEE-9891-0E16CF47806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J54:J58</xm:sqref>
        </x14:conditionalFormatting>
        <x14:conditionalFormatting xmlns:xm="http://schemas.microsoft.com/office/excel/2006/main">
          <x14:cfRule type="iconSet" priority="35" id="{06C0FBF8-EC51-4DA3-BB0B-3DD01DA7EC2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N52:N66</xm:sqref>
        </x14:conditionalFormatting>
        <x14:conditionalFormatting xmlns:xm="http://schemas.microsoft.com/office/excel/2006/main">
          <x14:cfRule type="iconSet" priority="34" id="{27B7ADEC-54A3-4CFA-9147-1E747B25795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J60:J66</xm:sqref>
        </x14:conditionalFormatting>
        <x14:conditionalFormatting xmlns:xm="http://schemas.microsoft.com/office/excel/2006/main">
          <x14:cfRule type="iconSet" priority="33" id="{E6C88734-28D3-459B-8ABB-113033DA0DA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J71:J72</xm:sqref>
        </x14:conditionalFormatting>
        <x14:conditionalFormatting xmlns:xm="http://schemas.microsoft.com/office/excel/2006/main">
          <x14:cfRule type="iconSet" priority="32" id="{8C3D2AE6-977D-464A-916A-2EA19B52173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N71:N72</xm:sqref>
        </x14:conditionalFormatting>
        <x14:conditionalFormatting xmlns:xm="http://schemas.microsoft.com/office/excel/2006/main">
          <x14:cfRule type="iconSet" priority="31" id="{C8A40214-DED9-4476-8475-A27700F044C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J76:J77</xm:sqref>
        </x14:conditionalFormatting>
        <x14:conditionalFormatting xmlns:xm="http://schemas.microsoft.com/office/excel/2006/main">
          <x14:cfRule type="iconSet" priority="30" id="{214CDB0A-65EC-4281-8D76-F591A6BB590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N76:N77</xm:sqref>
        </x14:conditionalFormatting>
        <x14:conditionalFormatting xmlns:xm="http://schemas.microsoft.com/office/excel/2006/main">
          <x14:cfRule type="iconSet" priority="29" id="{F98C9FC5-D535-4695-AF90-A2CE2A903B8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J79</xm:sqref>
        </x14:conditionalFormatting>
        <x14:conditionalFormatting xmlns:xm="http://schemas.microsoft.com/office/excel/2006/main">
          <x14:cfRule type="iconSet" priority="28" id="{22241839-C462-4FA4-9811-5EB885D3416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N79</xm:sqref>
        </x14:conditionalFormatting>
        <x14:conditionalFormatting xmlns:xm="http://schemas.microsoft.com/office/excel/2006/main">
          <x14:cfRule type="iconSet" priority="27" id="{11085DA0-EB46-46FA-B1DD-C66119568ED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J81</xm:sqref>
        </x14:conditionalFormatting>
        <x14:conditionalFormatting xmlns:xm="http://schemas.microsoft.com/office/excel/2006/main">
          <x14:cfRule type="iconSet" priority="26" id="{2435D8D2-2E73-46A1-8C4A-C9B5FDFC25E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J83:J84</xm:sqref>
        </x14:conditionalFormatting>
        <x14:conditionalFormatting xmlns:xm="http://schemas.microsoft.com/office/excel/2006/main">
          <x14:cfRule type="iconSet" priority="25" id="{DF3D9A59-C756-4F48-9AD0-9ED85A74DE5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N81</xm:sqref>
        </x14:conditionalFormatting>
        <x14:conditionalFormatting xmlns:xm="http://schemas.microsoft.com/office/excel/2006/main">
          <x14:cfRule type="iconSet" priority="24" id="{E36A6A27-2697-463F-B83E-B4F4824D8D0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N83:N84</xm:sqref>
        </x14:conditionalFormatting>
        <x14:conditionalFormatting xmlns:xm="http://schemas.microsoft.com/office/excel/2006/main">
          <x14:cfRule type="iconSet" priority="23" id="{87F8226A-FE5A-40CB-AA0A-23D9BEB102B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J86</xm:sqref>
        </x14:conditionalFormatting>
        <x14:conditionalFormatting xmlns:xm="http://schemas.microsoft.com/office/excel/2006/main">
          <x14:cfRule type="iconSet" priority="22" id="{7BECCE64-0766-4183-861D-3027C092C7A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N86</xm:sqref>
        </x14:conditionalFormatting>
        <x14:conditionalFormatting xmlns:xm="http://schemas.microsoft.com/office/excel/2006/main">
          <x14:cfRule type="iconSet" priority="21" id="{C3A2B271-52D8-43C8-9E54-1292BC0B254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J87</xm:sqref>
        </x14:conditionalFormatting>
        <x14:conditionalFormatting xmlns:xm="http://schemas.microsoft.com/office/excel/2006/main">
          <x14:cfRule type="iconSet" priority="20" id="{6F9964C2-86C3-4D66-8477-F60D54BA9D5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N87</xm:sqref>
        </x14:conditionalFormatting>
        <x14:conditionalFormatting xmlns:xm="http://schemas.microsoft.com/office/excel/2006/main">
          <x14:cfRule type="iconSet" priority="19" id="{C83E3E5D-875A-48A9-948E-16F259CDE1E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N89</xm:sqref>
        </x14:conditionalFormatting>
        <x14:conditionalFormatting xmlns:xm="http://schemas.microsoft.com/office/excel/2006/main">
          <x14:cfRule type="iconSet" priority="18" id="{D5D5EE43-3980-4ACB-B81D-A20EA283FCD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J96</xm:sqref>
        </x14:conditionalFormatting>
        <x14:conditionalFormatting xmlns:xm="http://schemas.microsoft.com/office/excel/2006/main">
          <x14:cfRule type="iconSet" priority="17" id="{1479C516-3164-4B2E-9660-00D09281173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N96</xm:sqref>
        </x14:conditionalFormatting>
        <x14:conditionalFormatting xmlns:xm="http://schemas.microsoft.com/office/excel/2006/main">
          <x14:cfRule type="iconSet" priority="16" id="{83B7D25B-16DA-4FB6-A989-6F27B7E0842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J98:J100</xm:sqref>
        </x14:conditionalFormatting>
        <x14:conditionalFormatting xmlns:xm="http://schemas.microsoft.com/office/excel/2006/main">
          <x14:cfRule type="iconSet" priority="15" id="{1AB55132-E2D2-4347-B1E7-3AC11518A30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N98:N100</xm:sqref>
        </x14:conditionalFormatting>
        <x14:conditionalFormatting xmlns:xm="http://schemas.microsoft.com/office/excel/2006/main">
          <x14:cfRule type="iconSet" priority="14" id="{3E514CC0-8686-4F36-8A27-D4128B5851A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J102:J103</xm:sqref>
        </x14:conditionalFormatting>
        <x14:conditionalFormatting xmlns:xm="http://schemas.microsoft.com/office/excel/2006/main">
          <x14:cfRule type="iconSet" priority="13" id="{6F5F5705-F16A-4C45-B060-161D327E04F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N102:N103</xm:sqref>
        </x14:conditionalFormatting>
        <x14:conditionalFormatting xmlns:xm="http://schemas.microsoft.com/office/excel/2006/main">
          <x14:cfRule type="iconSet" priority="12" id="{B4FBD9C0-3299-4629-BA58-A8943D2D6F0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J107</xm:sqref>
        </x14:conditionalFormatting>
        <x14:conditionalFormatting xmlns:xm="http://schemas.microsoft.com/office/excel/2006/main">
          <x14:cfRule type="iconSet" priority="11" id="{B3675F29-13B1-4659-A070-A3F9853FF3F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N107</xm:sqref>
        </x14:conditionalFormatting>
        <x14:conditionalFormatting xmlns:xm="http://schemas.microsoft.com/office/excel/2006/main">
          <x14:cfRule type="iconSet" priority="10" id="{83EDA2DA-3A3C-49AB-BE0C-3151DBDFFD4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J109</xm:sqref>
        </x14:conditionalFormatting>
        <x14:conditionalFormatting xmlns:xm="http://schemas.microsoft.com/office/excel/2006/main">
          <x14:cfRule type="iconSet" priority="9" id="{5A1F6F4D-B55E-407A-90BE-04979C5BB51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N109</xm:sqref>
        </x14:conditionalFormatting>
        <x14:conditionalFormatting xmlns:xm="http://schemas.microsoft.com/office/excel/2006/main">
          <x14:cfRule type="iconSet" priority="8" id="{52FD739D-2253-477E-828C-553AFA355D5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J105</xm:sqref>
        </x14:conditionalFormatting>
        <x14:conditionalFormatting xmlns:xm="http://schemas.microsoft.com/office/excel/2006/main">
          <x14:cfRule type="iconSet" priority="7" id="{0763FA63-661B-4925-A94C-6BB713A0264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N105</xm:sqref>
        </x14:conditionalFormatting>
        <x14:conditionalFormatting xmlns:xm="http://schemas.microsoft.com/office/excel/2006/main">
          <x14:cfRule type="iconSet" priority="6" id="{AAFF801B-50C1-44DD-9C1A-118685929EC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N67</xm:sqref>
        </x14:conditionalFormatting>
        <x14:conditionalFormatting xmlns:xm="http://schemas.microsoft.com/office/excel/2006/main">
          <x14:cfRule type="iconSet" priority="5" id="{5B96E873-C2CB-45FD-882A-EB5E1DB8E7B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J51</xm:sqref>
        </x14:conditionalFormatting>
        <x14:conditionalFormatting xmlns:xm="http://schemas.microsoft.com/office/excel/2006/main">
          <x14:cfRule type="iconSet" priority="4" id="{12502099-17E2-4400-8F6A-EC3C01D6A8A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N51</xm:sqref>
        </x14:conditionalFormatting>
        <x14:conditionalFormatting xmlns:xm="http://schemas.microsoft.com/office/excel/2006/main">
          <x14:cfRule type="iconSet" priority="3" id="{BF3A2724-2106-4078-9FD2-68B19D0B9DB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J74</xm:sqref>
        </x14:conditionalFormatting>
        <x14:conditionalFormatting xmlns:xm="http://schemas.microsoft.com/office/excel/2006/main">
          <x14:cfRule type="iconSet" priority="2" id="{6C0B9E53-0E80-425B-B4EE-987BBDB94AD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N74</xm:sqref>
        </x14:conditionalFormatting>
        <x14:conditionalFormatting xmlns:xm="http://schemas.microsoft.com/office/excel/2006/main">
          <x14:cfRule type="iconSet" priority="1" id="{1A8196AF-262A-4F73-91E6-96BD437B5F7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C112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topLeftCell="A82" workbookViewId="0">
      <selection activeCell="P87" sqref="P87"/>
    </sheetView>
  </sheetViews>
  <sheetFormatPr defaultRowHeight="15"/>
  <cols>
    <col min="1" max="1" width="5.140625" customWidth="1"/>
    <col min="2" max="2" width="46.140625" customWidth="1"/>
    <col min="3" max="3" width="6.42578125" customWidth="1"/>
    <col min="4" max="4" width="7.28515625" customWidth="1"/>
    <col min="5" max="5" width="6.85546875" customWidth="1"/>
    <col min="6" max="6" width="8" customWidth="1"/>
    <col min="7" max="7" width="6.42578125" customWidth="1"/>
    <col min="8" max="8" width="7.28515625" customWidth="1"/>
    <col min="9" max="9" width="6.85546875" customWidth="1"/>
    <col min="10" max="10" width="8" customWidth="1"/>
    <col min="11" max="11" width="6.42578125" customWidth="1"/>
    <col min="12" max="12" width="7.28515625" customWidth="1"/>
    <col min="13" max="13" width="6.85546875" customWidth="1"/>
    <col min="14" max="14" width="8" customWidth="1"/>
  </cols>
  <sheetData>
    <row r="1" spans="1:14" ht="27.75" customHeight="1">
      <c r="A1" s="182" t="s">
        <v>158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23.25">
      <c r="A2" s="183" t="s">
        <v>1</v>
      </c>
      <c r="B2" s="183" t="s">
        <v>2</v>
      </c>
      <c r="C2" s="187" t="s">
        <v>159</v>
      </c>
      <c r="D2" s="188"/>
      <c r="E2" s="188"/>
      <c r="F2" s="189"/>
      <c r="G2" s="190" t="s">
        <v>160</v>
      </c>
      <c r="H2" s="188"/>
      <c r="I2" s="188"/>
      <c r="J2" s="189"/>
      <c r="K2" s="187" t="s">
        <v>161</v>
      </c>
      <c r="L2" s="188"/>
      <c r="M2" s="188"/>
      <c r="N2" s="189"/>
    </row>
    <row r="3" spans="1:14" ht="97.5">
      <c r="A3" s="184"/>
      <c r="B3" s="186"/>
      <c r="C3" s="1" t="s">
        <v>6</v>
      </c>
      <c r="D3" s="2" t="s">
        <v>7</v>
      </c>
      <c r="E3" s="3" t="s">
        <v>10</v>
      </c>
      <c r="F3" s="4" t="s">
        <v>9</v>
      </c>
      <c r="G3" s="2" t="s">
        <v>6</v>
      </c>
      <c r="H3" s="2" t="s">
        <v>7</v>
      </c>
      <c r="I3" s="3" t="s">
        <v>162</v>
      </c>
      <c r="J3" s="4" t="s">
        <v>9</v>
      </c>
      <c r="K3" s="2" t="s">
        <v>6</v>
      </c>
      <c r="L3" s="2" t="s">
        <v>7</v>
      </c>
      <c r="M3" s="3" t="s">
        <v>162</v>
      </c>
      <c r="N3" s="4" t="s">
        <v>9</v>
      </c>
    </row>
    <row r="4" spans="1:14" ht="21.75">
      <c r="A4" s="5" t="s">
        <v>11</v>
      </c>
      <c r="B4" s="12" t="s">
        <v>12</v>
      </c>
      <c r="C4" s="107"/>
      <c r="D4" s="108"/>
      <c r="E4" s="109"/>
      <c r="F4" s="110"/>
      <c r="G4" s="8"/>
      <c r="H4" s="8"/>
      <c r="I4" s="9"/>
      <c r="J4" s="10"/>
      <c r="K4" s="11"/>
      <c r="L4" s="12"/>
      <c r="M4" s="13"/>
      <c r="N4" s="14"/>
    </row>
    <row r="5" spans="1:14" ht="21.75">
      <c r="A5" s="15"/>
      <c r="B5" s="121" t="s">
        <v>13</v>
      </c>
      <c r="C5" s="17">
        <v>50</v>
      </c>
      <c r="D5" s="18">
        <v>50</v>
      </c>
      <c r="E5" s="22">
        <v>18</v>
      </c>
      <c r="F5" s="23">
        <f t="shared" ref="F5:F6" si="0">E5*100/C5</f>
        <v>36</v>
      </c>
      <c r="G5" s="18">
        <v>50</v>
      </c>
      <c r="H5" s="18">
        <v>100</v>
      </c>
      <c r="I5" s="20">
        <v>49</v>
      </c>
      <c r="J5" s="23">
        <f>I5*100/G5</f>
        <v>98</v>
      </c>
      <c r="K5" s="35">
        <v>50</v>
      </c>
      <c r="L5" s="21">
        <v>95</v>
      </c>
      <c r="M5" s="22">
        <v>34</v>
      </c>
      <c r="N5" s="23">
        <f t="shared" ref="N5:N7" si="1">M5*100/K5</f>
        <v>68</v>
      </c>
    </row>
    <row r="6" spans="1:14" ht="21.75">
      <c r="A6" s="15"/>
      <c r="B6" s="122" t="s">
        <v>15</v>
      </c>
      <c r="C6" s="17">
        <v>60</v>
      </c>
      <c r="D6" s="18">
        <v>50</v>
      </c>
      <c r="E6" s="22">
        <v>49</v>
      </c>
      <c r="F6" s="23">
        <f t="shared" si="0"/>
        <v>81.666666666666671</v>
      </c>
      <c r="G6" s="18">
        <v>60</v>
      </c>
      <c r="H6" s="18">
        <v>70</v>
      </c>
      <c r="I6" s="20">
        <v>77</v>
      </c>
      <c r="J6" s="23">
        <f>I6*100/G6</f>
        <v>128.33333333333334</v>
      </c>
      <c r="K6" s="35">
        <v>60</v>
      </c>
      <c r="L6" s="21">
        <v>95</v>
      </c>
      <c r="M6" s="22">
        <v>56</v>
      </c>
      <c r="N6" s="23">
        <f t="shared" si="1"/>
        <v>93.333333333333329</v>
      </c>
    </row>
    <row r="7" spans="1:14" ht="21.75">
      <c r="A7" s="15"/>
      <c r="B7" s="121" t="s">
        <v>16</v>
      </c>
      <c r="C7" s="17" t="s">
        <v>14</v>
      </c>
      <c r="D7" s="18" t="s">
        <v>14</v>
      </c>
      <c r="E7" s="20" t="s">
        <v>14</v>
      </c>
      <c r="F7" s="19" t="s">
        <v>14</v>
      </c>
      <c r="G7" s="18" t="s">
        <v>14</v>
      </c>
      <c r="H7" s="18" t="s">
        <v>14</v>
      </c>
      <c r="I7" s="20" t="s">
        <v>14</v>
      </c>
      <c r="J7" s="23" t="s">
        <v>14</v>
      </c>
      <c r="K7" s="35">
        <v>40</v>
      </c>
      <c r="L7" s="21">
        <v>45</v>
      </c>
      <c r="M7" s="22">
        <v>23</v>
      </c>
      <c r="N7" s="23">
        <f t="shared" si="1"/>
        <v>57.5</v>
      </c>
    </row>
    <row r="8" spans="1:14" ht="21.75">
      <c r="A8" s="25" t="s">
        <v>17</v>
      </c>
      <c r="B8" s="123" t="s">
        <v>18</v>
      </c>
      <c r="C8" s="111"/>
      <c r="D8" s="112"/>
      <c r="E8" s="113"/>
      <c r="F8" s="30"/>
      <c r="G8" s="28"/>
      <c r="H8" s="28"/>
      <c r="I8" s="29"/>
      <c r="J8" s="30"/>
      <c r="K8" s="31"/>
      <c r="L8" s="32"/>
      <c r="M8" s="33"/>
      <c r="N8" s="34"/>
    </row>
    <row r="9" spans="1:14" ht="23.25" customHeight="1">
      <c r="A9" s="15"/>
      <c r="B9" s="122" t="s">
        <v>19</v>
      </c>
      <c r="C9" s="35">
        <v>80</v>
      </c>
      <c r="D9" s="21">
        <v>10</v>
      </c>
      <c r="E9" s="22">
        <v>82</v>
      </c>
      <c r="F9" s="23">
        <f t="shared" ref="F9" si="2">E9*100/C9</f>
        <v>102.5</v>
      </c>
      <c r="G9" s="18">
        <v>80</v>
      </c>
      <c r="H9" s="18">
        <v>100</v>
      </c>
      <c r="I9" s="20">
        <v>147</v>
      </c>
      <c r="J9" s="23">
        <f>I9*100/G9</f>
        <v>183.75</v>
      </c>
      <c r="K9" s="35">
        <v>80</v>
      </c>
      <c r="L9" s="21">
        <v>120</v>
      </c>
      <c r="M9" s="22">
        <v>135</v>
      </c>
      <c r="N9" s="23">
        <f>M9*100/K9</f>
        <v>168.75</v>
      </c>
    </row>
    <row r="10" spans="1:14" ht="21.75">
      <c r="A10" s="25" t="s">
        <v>20</v>
      </c>
      <c r="B10" s="123" t="s">
        <v>21</v>
      </c>
      <c r="C10" s="111"/>
      <c r="D10" s="112"/>
      <c r="E10" s="113"/>
      <c r="F10" s="30"/>
      <c r="G10" s="28"/>
      <c r="H10" s="28"/>
      <c r="I10" s="29"/>
      <c r="J10" s="30"/>
      <c r="K10" s="31"/>
      <c r="L10" s="32"/>
      <c r="M10" s="33"/>
      <c r="N10" s="30"/>
    </row>
    <row r="11" spans="1:14" ht="26.25" customHeight="1">
      <c r="A11" s="15"/>
      <c r="B11" s="122" t="s">
        <v>22</v>
      </c>
      <c r="C11" s="17">
        <v>113</v>
      </c>
      <c r="D11" s="18">
        <v>38</v>
      </c>
      <c r="E11" s="22">
        <v>100</v>
      </c>
      <c r="F11" s="23">
        <f t="shared" ref="F11:F12" si="3">E11*100/C11</f>
        <v>88.495575221238937</v>
      </c>
      <c r="G11" s="18">
        <v>113</v>
      </c>
      <c r="H11" s="18">
        <v>100</v>
      </c>
      <c r="I11" s="20">
        <v>89</v>
      </c>
      <c r="J11" s="23">
        <f>I11*100/G11</f>
        <v>78.761061946902657</v>
      </c>
      <c r="K11" s="35">
        <v>113</v>
      </c>
      <c r="L11" s="21">
        <v>90</v>
      </c>
      <c r="M11" s="22">
        <v>80</v>
      </c>
      <c r="N11" s="23">
        <f t="shared" ref="N11:N12" si="4">M11*100/K11</f>
        <v>70.796460176991147</v>
      </c>
    </row>
    <row r="12" spans="1:14" ht="24.75" customHeight="1">
      <c r="A12" s="15"/>
      <c r="B12" s="124" t="s">
        <v>23</v>
      </c>
      <c r="C12" s="37">
        <v>30</v>
      </c>
      <c r="D12" s="38">
        <v>30</v>
      </c>
      <c r="E12" s="42">
        <v>13</v>
      </c>
      <c r="F12" s="23">
        <f t="shared" si="3"/>
        <v>43.333333333333336</v>
      </c>
      <c r="G12" s="38">
        <v>30</v>
      </c>
      <c r="H12" s="38">
        <v>30</v>
      </c>
      <c r="I12" s="39">
        <v>28</v>
      </c>
      <c r="J12" s="23">
        <f>I12*100/G12</f>
        <v>93.333333333333329</v>
      </c>
      <c r="K12" s="71">
        <v>30</v>
      </c>
      <c r="L12" s="41">
        <v>30</v>
      </c>
      <c r="M12" s="42">
        <v>30</v>
      </c>
      <c r="N12" s="23">
        <f t="shared" si="4"/>
        <v>100</v>
      </c>
    </row>
    <row r="13" spans="1:14" ht="25.5" customHeight="1">
      <c r="A13" s="25" t="s">
        <v>24</v>
      </c>
      <c r="B13" s="123" t="s">
        <v>25</v>
      </c>
      <c r="C13" s="111"/>
      <c r="D13" s="112"/>
      <c r="E13" s="113"/>
      <c r="F13" s="115"/>
      <c r="G13" s="28"/>
      <c r="H13" s="28"/>
      <c r="I13" s="29"/>
      <c r="J13" s="30"/>
      <c r="K13" s="43"/>
      <c r="L13" s="32"/>
      <c r="M13" s="33"/>
      <c r="N13" s="30"/>
    </row>
    <row r="14" spans="1:14" ht="26.25" customHeight="1">
      <c r="A14" s="15"/>
      <c r="B14" s="125" t="s">
        <v>26</v>
      </c>
      <c r="C14" s="45">
        <v>40</v>
      </c>
      <c r="D14" s="46">
        <v>38</v>
      </c>
      <c r="E14" s="46">
        <v>29</v>
      </c>
      <c r="F14" s="23">
        <f t="shared" ref="F14:F20" si="5">E14*100/C14</f>
        <v>72.5</v>
      </c>
      <c r="G14" s="46">
        <v>40</v>
      </c>
      <c r="H14" s="46">
        <v>45</v>
      </c>
      <c r="I14" s="47">
        <v>33</v>
      </c>
      <c r="J14" s="23">
        <f t="shared" ref="J14:J20" si="6">I14*100/G14</f>
        <v>82.5</v>
      </c>
      <c r="K14" s="87">
        <v>40</v>
      </c>
      <c r="L14" s="48">
        <v>58</v>
      </c>
      <c r="M14" s="49">
        <v>30</v>
      </c>
      <c r="N14" s="23">
        <f t="shared" ref="N14:N20" si="7">M14*100/K14</f>
        <v>75</v>
      </c>
    </row>
    <row r="15" spans="1:14" ht="25.5" customHeight="1">
      <c r="A15" s="15"/>
      <c r="B15" s="122" t="s">
        <v>27</v>
      </c>
      <c r="C15" s="54">
        <v>60</v>
      </c>
      <c r="D15" s="55">
        <v>57</v>
      </c>
      <c r="E15" s="22">
        <v>80</v>
      </c>
      <c r="F15" s="23">
        <f t="shared" si="5"/>
        <v>133.33333333333334</v>
      </c>
      <c r="G15" s="18">
        <v>60</v>
      </c>
      <c r="H15" s="18">
        <v>53</v>
      </c>
      <c r="I15" s="20">
        <v>85</v>
      </c>
      <c r="J15" s="23">
        <f t="shared" si="6"/>
        <v>141.66666666666666</v>
      </c>
      <c r="K15" s="35">
        <v>60</v>
      </c>
      <c r="L15" s="21">
        <v>80</v>
      </c>
      <c r="M15" s="22">
        <v>60</v>
      </c>
      <c r="N15" s="23">
        <f t="shared" si="7"/>
        <v>100</v>
      </c>
    </row>
    <row r="16" spans="1:14" ht="24" customHeight="1">
      <c r="A16" s="15"/>
      <c r="B16" s="122" t="s">
        <v>28</v>
      </c>
      <c r="C16" s="54">
        <v>80</v>
      </c>
      <c r="D16" s="55">
        <v>61</v>
      </c>
      <c r="E16" s="22">
        <v>76</v>
      </c>
      <c r="F16" s="23">
        <f t="shared" si="5"/>
        <v>95</v>
      </c>
      <c r="G16" s="18">
        <v>80</v>
      </c>
      <c r="H16" s="18">
        <v>70</v>
      </c>
      <c r="I16" s="20">
        <v>84</v>
      </c>
      <c r="J16" s="23">
        <f t="shared" si="6"/>
        <v>105</v>
      </c>
      <c r="K16" s="35">
        <v>80</v>
      </c>
      <c r="L16" s="21">
        <v>80</v>
      </c>
      <c r="M16" s="22">
        <v>52</v>
      </c>
      <c r="N16" s="23">
        <f t="shared" si="7"/>
        <v>65</v>
      </c>
    </row>
    <row r="17" spans="1:14" ht="24.75" customHeight="1">
      <c r="A17" s="15"/>
      <c r="B17" s="122" t="s">
        <v>29</v>
      </c>
      <c r="C17" s="54">
        <v>40</v>
      </c>
      <c r="D17" s="55">
        <v>31</v>
      </c>
      <c r="E17" s="22">
        <v>37</v>
      </c>
      <c r="F17" s="23">
        <f t="shared" si="5"/>
        <v>92.5</v>
      </c>
      <c r="G17" s="18">
        <v>40</v>
      </c>
      <c r="H17" s="18">
        <v>34</v>
      </c>
      <c r="I17" s="20">
        <v>37</v>
      </c>
      <c r="J17" s="23">
        <f t="shared" si="6"/>
        <v>92.5</v>
      </c>
      <c r="K17" s="35">
        <v>40</v>
      </c>
      <c r="L17" s="21">
        <v>40</v>
      </c>
      <c r="M17" s="22">
        <v>42</v>
      </c>
      <c r="N17" s="23">
        <f t="shared" si="7"/>
        <v>105</v>
      </c>
    </row>
    <row r="18" spans="1:14" ht="25.5" customHeight="1">
      <c r="A18" s="15"/>
      <c r="B18" s="122" t="s">
        <v>30</v>
      </c>
      <c r="C18" s="54">
        <v>30</v>
      </c>
      <c r="D18" s="55">
        <v>59</v>
      </c>
      <c r="E18" s="22">
        <v>72</v>
      </c>
      <c r="F18" s="23">
        <f t="shared" si="5"/>
        <v>240</v>
      </c>
      <c r="G18" s="18">
        <v>30</v>
      </c>
      <c r="H18" s="18">
        <v>55</v>
      </c>
      <c r="I18" s="20">
        <v>41</v>
      </c>
      <c r="J18" s="23">
        <f t="shared" si="6"/>
        <v>136.66666666666666</v>
      </c>
      <c r="K18" s="35">
        <v>30</v>
      </c>
      <c r="L18" s="21">
        <v>80</v>
      </c>
      <c r="M18" s="22">
        <v>56</v>
      </c>
      <c r="N18" s="23">
        <f t="shared" si="7"/>
        <v>186.66666666666666</v>
      </c>
    </row>
    <row r="19" spans="1:14" ht="27" customHeight="1">
      <c r="A19" s="15"/>
      <c r="B19" s="122" t="s">
        <v>31</v>
      </c>
      <c r="C19" s="54">
        <v>60</v>
      </c>
      <c r="D19" s="55">
        <v>50</v>
      </c>
      <c r="E19" s="22">
        <v>64</v>
      </c>
      <c r="F19" s="23">
        <f t="shared" si="5"/>
        <v>106.66666666666667</v>
      </c>
      <c r="G19" s="18">
        <v>60</v>
      </c>
      <c r="H19" s="18">
        <v>45</v>
      </c>
      <c r="I19" s="20">
        <v>51</v>
      </c>
      <c r="J19" s="23">
        <f t="shared" si="6"/>
        <v>85</v>
      </c>
      <c r="K19" s="35">
        <v>60</v>
      </c>
      <c r="L19" s="21">
        <v>60</v>
      </c>
      <c r="M19" s="22">
        <v>62</v>
      </c>
      <c r="N19" s="23">
        <f t="shared" si="7"/>
        <v>103.33333333333333</v>
      </c>
    </row>
    <row r="20" spans="1:14" ht="23.25" customHeight="1">
      <c r="A20" s="15"/>
      <c r="B20" s="122" t="s">
        <v>32</v>
      </c>
      <c r="C20" s="54">
        <v>65</v>
      </c>
      <c r="D20" s="55">
        <v>100</v>
      </c>
      <c r="E20" s="56">
        <v>80</v>
      </c>
      <c r="F20" s="23">
        <f t="shared" si="5"/>
        <v>123.07692307692308</v>
      </c>
      <c r="G20" s="18">
        <v>65</v>
      </c>
      <c r="H20" s="18">
        <v>95</v>
      </c>
      <c r="I20" s="20">
        <v>96</v>
      </c>
      <c r="J20" s="23">
        <f t="shared" si="6"/>
        <v>147.69230769230768</v>
      </c>
      <c r="K20" s="35">
        <v>65</v>
      </c>
      <c r="L20" s="21">
        <v>80</v>
      </c>
      <c r="M20" s="22">
        <v>47</v>
      </c>
      <c r="N20" s="23">
        <f t="shared" si="7"/>
        <v>72.307692307692307</v>
      </c>
    </row>
    <row r="21" spans="1:14" ht="43.5">
      <c r="A21" s="50"/>
      <c r="B21" s="124" t="s">
        <v>33</v>
      </c>
      <c r="C21" s="37" t="s">
        <v>14</v>
      </c>
      <c r="D21" s="38" t="s">
        <v>14</v>
      </c>
      <c r="E21" s="38" t="s">
        <v>14</v>
      </c>
      <c r="F21" s="51" t="s">
        <v>14</v>
      </c>
      <c r="G21" s="38" t="s">
        <v>14</v>
      </c>
      <c r="H21" s="38" t="s">
        <v>14</v>
      </c>
      <c r="I21" s="39" t="s">
        <v>14</v>
      </c>
      <c r="J21" s="23" t="s">
        <v>156</v>
      </c>
      <c r="K21" s="52">
        <v>40</v>
      </c>
      <c r="L21" s="57">
        <v>40</v>
      </c>
      <c r="M21" s="58">
        <v>0</v>
      </c>
      <c r="N21" s="23">
        <f>M21*100/K21</f>
        <v>0</v>
      </c>
    </row>
    <row r="22" spans="1:14" ht="43.5">
      <c r="A22" s="15"/>
      <c r="B22" s="124" t="s">
        <v>34</v>
      </c>
      <c r="C22" s="37" t="s">
        <v>14</v>
      </c>
      <c r="D22" s="38" t="s">
        <v>14</v>
      </c>
      <c r="E22" s="38" t="s">
        <v>14</v>
      </c>
      <c r="F22" s="51" t="s">
        <v>14</v>
      </c>
      <c r="G22" s="38" t="s">
        <v>14</v>
      </c>
      <c r="H22" s="38" t="s">
        <v>14</v>
      </c>
      <c r="I22" s="39" t="s">
        <v>14</v>
      </c>
      <c r="J22" s="23" t="s">
        <v>14</v>
      </c>
      <c r="K22" s="52">
        <v>30</v>
      </c>
      <c r="L22" s="57">
        <v>30</v>
      </c>
      <c r="M22" s="58">
        <v>14</v>
      </c>
      <c r="N22" s="23">
        <f>M22*100/K22</f>
        <v>46.666666666666664</v>
      </c>
    </row>
    <row r="23" spans="1:14" ht="43.5">
      <c r="A23" s="15"/>
      <c r="B23" s="124" t="s">
        <v>35</v>
      </c>
      <c r="C23" s="37" t="s">
        <v>14</v>
      </c>
      <c r="D23" s="38" t="s">
        <v>14</v>
      </c>
      <c r="E23" s="38" t="s">
        <v>14</v>
      </c>
      <c r="F23" s="51" t="s">
        <v>14</v>
      </c>
      <c r="G23" s="38" t="s">
        <v>14</v>
      </c>
      <c r="H23" s="38" t="s">
        <v>14</v>
      </c>
      <c r="I23" s="39" t="s">
        <v>14</v>
      </c>
      <c r="J23" s="23" t="s">
        <v>14</v>
      </c>
      <c r="K23" s="53" t="s">
        <v>126</v>
      </c>
      <c r="L23" s="38" t="s">
        <v>126</v>
      </c>
      <c r="M23" s="126" t="s">
        <v>126</v>
      </c>
      <c r="N23" s="40" t="s">
        <v>126</v>
      </c>
    </row>
    <row r="24" spans="1:14" ht="21.75">
      <c r="A24" s="25" t="s">
        <v>36</v>
      </c>
      <c r="B24" s="123" t="s">
        <v>37</v>
      </c>
      <c r="C24" s="111"/>
      <c r="D24" s="112"/>
      <c r="E24" s="113"/>
      <c r="F24" s="30"/>
      <c r="G24" s="28"/>
      <c r="H24" s="28"/>
      <c r="I24" s="29"/>
      <c r="J24" s="30"/>
      <c r="K24" s="31"/>
      <c r="L24" s="32"/>
      <c r="M24" s="33"/>
      <c r="N24" s="30"/>
    </row>
    <row r="25" spans="1:14" ht="43.5">
      <c r="A25" s="15"/>
      <c r="B25" s="122" t="s">
        <v>38</v>
      </c>
      <c r="C25" s="54">
        <v>70</v>
      </c>
      <c r="D25" s="55">
        <v>50</v>
      </c>
      <c r="E25" s="56">
        <v>89</v>
      </c>
      <c r="F25" s="23">
        <f t="shared" ref="F25" si="8">E25*100/C25</f>
        <v>127.14285714285714</v>
      </c>
      <c r="G25" s="18">
        <v>70</v>
      </c>
      <c r="H25" s="18">
        <v>90</v>
      </c>
      <c r="I25" s="20">
        <v>94</v>
      </c>
      <c r="J25" s="23">
        <f>I25*100/G25</f>
        <v>134.28571428571428</v>
      </c>
      <c r="K25" s="35">
        <v>70</v>
      </c>
      <c r="L25" s="21">
        <v>100</v>
      </c>
      <c r="M25" s="22">
        <v>95</v>
      </c>
      <c r="N25" s="23">
        <f>M25*100/K25</f>
        <v>135.71428571428572</v>
      </c>
    </row>
    <row r="26" spans="1:14" ht="23.25" customHeight="1">
      <c r="A26" s="25" t="s">
        <v>39</v>
      </c>
      <c r="B26" s="123" t="s">
        <v>40</v>
      </c>
      <c r="C26" s="43"/>
      <c r="D26" s="32"/>
      <c r="E26" s="33"/>
      <c r="F26" s="30"/>
      <c r="G26" s="28"/>
      <c r="H26" s="28"/>
      <c r="I26" s="29"/>
      <c r="J26" s="30"/>
      <c r="K26" s="43"/>
      <c r="L26" s="32"/>
      <c r="M26" s="33"/>
      <c r="N26" s="30"/>
    </row>
    <row r="27" spans="1:14" ht="39" customHeight="1">
      <c r="A27" s="15"/>
      <c r="B27" s="124" t="s">
        <v>41</v>
      </c>
      <c r="C27" s="52">
        <v>300</v>
      </c>
      <c r="D27" s="57">
        <v>350</v>
      </c>
      <c r="E27" s="58">
        <v>238</v>
      </c>
      <c r="F27" s="23">
        <f t="shared" ref="F27" si="9">E27*100/C27</f>
        <v>79.333333333333329</v>
      </c>
      <c r="G27" s="38">
        <v>350</v>
      </c>
      <c r="H27" s="38">
        <v>350</v>
      </c>
      <c r="I27" s="39">
        <v>241</v>
      </c>
      <c r="J27" s="23">
        <f>I27*100/G27</f>
        <v>68.857142857142861</v>
      </c>
      <c r="K27" s="52">
        <v>350</v>
      </c>
      <c r="L27" s="57">
        <v>250</v>
      </c>
      <c r="M27" s="58">
        <v>182</v>
      </c>
      <c r="N27" s="23">
        <f>M27*100/K27</f>
        <v>52</v>
      </c>
    </row>
    <row r="28" spans="1:14" ht="22.5" customHeight="1">
      <c r="A28" s="25" t="s">
        <v>42</v>
      </c>
      <c r="B28" s="123" t="s">
        <v>43</v>
      </c>
      <c r="C28" s="111"/>
      <c r="D28" s="112"/>
      <c r="E28" s="113"/>
      <c r="F28" s="30"/>
      <c r="G28" s="28"/>
      <c r="H28" s="28"/>
      <c r="I28" s="29"/>
      <c r="J28" s="30"/>
      <c r="K28" s="59"/>
      <c r="L28" s="60"/>
      <c r="M28" s="61"/>
      <c r="N28" s="30"/>
    </row>
    <row r="29" spans="1:14" ht="21.75" customHeight="1">
      <c r="A29" s="15"/>
      <c r="B29" s="122" t="s">
        <v>44</v>
      </c>
      <c r="C29" s="54">
        <v>60</v>
      </c>
      <c r="D29" s="55">
        <v>40</v>
      </c>
      <c r="E29" s="22">
        <v>64</v>
      </c>
      <c r="F29" s="23">
        <f t="shared" ref="F29:F35" si="10">E29*100/C29</f>
        <v>106.66666666666667</v>
      </c>
      <c r="G29" s="18">
        <v>60</v>
      </c>
      <c r="H29" s="18">
        <v>60</v>
      </c>
      <c r="I29" s="20">
        <v>59</v>
      </c>
      <c r="J29" s="23">
        <f t="shared" ref="J29:J35" si="11">I29*100/G29</f>
        <v>98.333333333333329</v>
      </c>
      <c r="K29" s="35">
        <v>60</v>
      </c>
      <c r="L29" s="21">
        <v>60</v>
      </c>
      <c r="M29" s="22">
        <v>37</v>
      </c>
      <c r="N29" s="23">
        <f t="shared" ref="N29:N35" si="12">M29*100/K29</f>
        <v>61.666666666666664</v>
      </c>
    </row>
    <row r="30" spans="1:14" ht="24.75" customHeight="1">
      <c r="A30" s="15"/>
      <c r="B30" s="122" t="s">
        <v>45</v>
      </c>
      <c r="C30" s="54">
        <v>35</v>
      </c>
      <c r="D30" s="55">
        <v>25</v>
      </c>
      <c r="E30" s="22">
        <v>30</v>
      </c>
      <c r="F30" s="23">
        <f t="shared" si="10"/>
        <v>85.714285714285708</v>
      </c>
      <c r="G30" s="18">
        <v>35</v>
      </c>
      <c r="H30" s="18">
        <v>40</v>
      </c>
      <c r="I30" s="20">
        <v>27</v>
      </c>
      <c r="J30" s="23">
        <f t="shared" si="11"/>
        <v>77.142857142857139</v>
      </c>
      <c r="K30" s="35">
        <v>35</v>
      </c>
      <c r="L30" s="21">
        <v>40</v>
      </c>
      <c r="M30" s="22">
        <v>23</v>
      </c>
      <c r="N30" s="23">
        <f t="shared" si="12"/>
        <v>65.714285714285708</v>
      </c>
    </row>
    <row r="31" spans="1:14" ht="23.25" customHeight="1">
      <c r="A31" s="15"/>
      <c r="B31" s="122" t="s">
        <v>46</v>
      </c>
      <c r="C31" s="54">
        <v>50</v>
      </c>
      <c r="D31" s="55">
        <v>35</v>
      </c>
      <c r="E31" s="22">
        <v>51</v>
      </c>
      <c r="F31" s="23">
        <f t="shared" si="10"/>
        <v>102</v>
      </c>
      <c r="G31" s="18">
        <v>50</v>
      </c>
      <c r="H31" s="18">
        <v>50</v>
      </c>
      <c r="I31" s="20">
        <v>44</v>
      </c>
      <c r="J31" s="23">
        <f t="shared" si="11"/>
        <v>88</v>
      </c>
      <c r="K31" s="35">
        <v>50</v>
      </c>
      <c r="L31" s="21">
        <v>50</v>
      </c>
      <c r="M31" s="22">
        <v>32</v>
      </c>
      <c r="N31" s="23">
        <f t="shared" si="12"/>
        <v>64</v>
      </c>
    </row>
    <row r="32" spans="1:14" ht="23.25" customHeight="1">
      <c r="A32" s="15"/>
      <c r="B32" s="122" t="s">
        <v>47</v>
      </c>
      <c r="C32" s="54">
        <v>40</v>
      </c>
      <c r="D32" s="55">
        <v>25</v>
      </c>
      <c r="E32" s="22">
        <v>41</v>
      </c>
      <c r="F32" s="23">
        <f t="shared" si="10"/>
        <v>102.5</v>
      </c>
      <c r="G32" s="18">
        <v>40</v>
      </c>
      <c r="H32" s="18">
        <v>40</v>
      </c>
      <c r="I32" s="20">
        <v>36</v>
      </c>
      <c r="J32" s="23">
        <f t="shared" si="11"/>
        <v>90</v>
      </c>
      <c r="K32" s="35">
        <v>40</v>
      </c>
      <c r="L32" s="21">
        <v>40</v>
      </c>
      <c r="M32" s="22">
        <v>40</v>
      </c>
      <c r="N32" s="23">
        <f t="shared" si="12"/>
        <v>100</v>
      </c>
    </row>
    <row r="33" spans="1:14" ht="23.25" customHeight="1">
      <c r="A33" s="15"/>
      <c r="B33" s="122" t="s">
        <v>48</v>
      </c>
      <c r="C33" s="54">
        <v>80</v>
      </c>
      <c r="D33" s="55">
        <v>50</v>
      </c>
      <c r="E33" s="22">
        <v>62</v>
      </c>
      <c r="F33" s="23">
        <f t="shared" si="10"/>
        <v>77.5</v>
      </c>
      <c r="G33" s="18">
        <v>80</v>
      </c>
      <c r="H33" s="18">
        <v>60</v>
      </c>
      <c r="I33" s="20">
        <v>59</v>
      </c>
      <c r="J33" s="23">
        <f t="shared" si="11"/>
        <v>73.75</v>
      </c>
      <c r="K33" s="35">
        <v>80</v>
      </c>
      <c r="L33" s="21">
        <v>60</v>
      </c>
      <c r="M33" s="22">
        <v>55</v>
      </c>
      <c r="N33" s="23">
        <f t="shared" si="12"/>
        <v>68.75</v>
      </c>
    </row>
    <row r="34" spans="1:14" ht="25.5" customHeight="1">
      <c r="A34" s="15"/>
      <c r="B34" s="122" t="s">
        <v>49</v>
      </c>
      <c r="C34" s="54">
        <v>80</v>
      </c>
      <c r="D34" s="55">
        <v>60</v>
      </c>
      <c r="E34" s="22">
        <v>88</v>
      </c>
      <c r="F34" s="23">
        <f t="shared" si="10"/>
        <v>110</v>
      </c>
      <c r="G34" s="18">
        <v>90</v>
      </c>
      <c r="H34" s="18">
        <v>90</v>
      </c>
      <c r="I34" s="20">
        <v>90</v>
      </c>
      <c r="J34" s="23">
        <f t="shared" si="11"/>
        <v>100</v>
      </c>
      <c r="K34" s="35">
        <v>90</v>
      </c>
      <c r="L34" s="21">
        <v>90</v>
      </c>
      <c r="M34" s="22">
        <v>46</v>
      </c>
      <c r="N34" s="23">
        <f t="shared" si="12"/>
        <v>51.111111111111114</v>
      </c>
    </row>
    <row r="35" spans="1:14" ht="43.5">
      <c r="A35" s="15"/>
      <c r="B35" s="122" t="s">
        <v>51</v>
      </c>
      <c r="C35" s="54">
        <v>40</v>
      </c>
      <c r="D35" s="55">
        <v>45</v>
      </c>
      <c r="E35" s="56">
        <v>38</v>
      </c>
      <c r="F35" s="23">
        <f t="shared" si="10"/>
        <v>95</v>
      </c>
      <c r="G35" s="18">
        <v>40</v>
      </c>
      <c r="H35" s="18">
        <v>60</v>
      </c>
      <c r="I35" s="20">
        <v>43</v>
      </c>
      <c r="J35" s="23">
        <f t="shared" si="11"/>
        <v>107.5</v>
      </c>
      <c r="K35" s="54">
        <v>40</v>
      </c>
      <c r="L35" s="55">
        <v>60</v>
      </c>
      <c r="M35" s="56">
        <v>33</v>
      </c>
      <c r="N35" s="23">
        <f t="shared" si="12"/>
        <v>82.5</v>
      </c>
    </row>
    <row r="36" spans="1:14" ht="24" customHeight="1">
      <c r="A36" s="25" t="s">
        <v>52</v>
      </c>
      <c r="B36" s="123" t="s">
        <v>53</v>
      </c>
      <c r="C36" s="111"/>
      <c r="D36" s="112"/>
      <c r="E36" s="113"/>
      <c r="F36" s="30"/>
      <c r="G36" s="28"/>
      <c r="H36" s="28"/>
      <c r="I36" s="29"/>
      <c r="J36" s="30"/>
      <c r="K36" s="31"/>
      <c r="L36" s="32"/>
      <c r="M36" s="33"/>
      <c r="N36" s="30"/>
    </row>
    <row r="37" spans="1:14" ht="24" customHeight="1">
      <c r="A37" s="15"/>
      <c r="B37" s="122" t="s">
        <v>54</v>
      </c>
      <c r="C37" s="35">
        <v>95</v>
      </c>
      <c r="D37" s="21">
        <v>33</v>
      </c>
      <c r="E37" s="22">
        <v>53</v>
      </c>
      <c r="F37" s="23">
        <f t="shared" ref="F37:F38" si="13">E37*100/C37</f>
        <v>55.789473684210527</v>
      </c>
      <c r="G37" s="18">
        <v>95</v>
      </c>
      <c r="H37" s="18">
        <v>62</v>
      </c>
      <c r="I37" s="20">
        <v>48</v>
      </c>
      <c r="J37" s="23">
        <f t="shared" ref="J37:J38" si="14">I37*100/G37</f>
        <v>50.526315789473685</v>
      </c>
      <c r="K37" s="35">
        <v>95</v>
      </c>
      <c r="L37" s="21">
        <v>60</v>
      </c>
      <c r="M37" s="22">
        <v>62</v>
      </c>
      <c r="N37" s="23">
        <f t="shared" ref="N37:N38" si="15">M37*100/K37</f>
        <v>65.263157894736835</v>
      </c>
    </row>
    <row r="38" spans="1:14" ht="23.25" customHeight="1">
      <c r="A38" s="15"/>
      <c r="B38" s="122" t="s">
        <v>55</v>
      </c>
      <c r="C38" s="35">
        <v>95</v>
      </c>
      <c r="D38" s="21">
        <v>17</v>
      </c>
      <c r="E38" s="22">
        <v>48</v>
      </c>
      <c r="F38" s="23">
        <f t="shared" si="13"/>
        <v>50.526315789473685</v>
      </c>
      <c r="G38" s="18">
        <v>95</v>
      </c>
      <c r="H38" s="18">
        <v>62</v>
      </c>
      <c r="I38" s="20">
        <v>51</v>
      </c>
      <c r="J38" s="23">
        <f t="shared" si="14"/>
        <v>53.684210526315788</v>
      </c>
      <c r="K38" s="35">
        <v>95</v>
      </c>
      <c r="L38" s="21">
        <v>60</v>
      </c>
      <c r="M38" s="22">
        <v>48</v>
      </c>
      <c r="N38" s="23">
        <f t="shared" si="15"/>
        <v>50.526315789473685</v>
      </c>
    </row>
    <row r="39" spans="1:14" ht="26.25" customHeight="1">
      <c r="A39" s="25" t="s">
        <v>56</v>
      </c>
      <c r="B39" s="123" t="s">
        <v>57</v>
      </c>
      <c r="C39" s="111"/>
      <c r="D39" s="112"/>
      <c r="E39" s="113"/>
      <c r="F39" s="30"/>
      <c r="G39" s="28"/>
      <c r="H39" s="28"/>
      <c r="I39" s="29"/>
      <c r="J39" s="30"/>
      <c r="K39" s="31"/>
      <c r="L39" s="32"/>
      <c r="M39" s="33"/>
      <c r="N39" s="30"/>
    </row>
    <row r="40" spans="1:14" ht="23.25" customHeight="1">
      <c r="A40" s="15"/>
      <c r="B40" s="122" t="s">
        <v>58</v>
      </c>
      <c r="C40" s="35">
        <v>100</v>
      </c>
      <c r="D40" s="21">
        <v>65</v>
      </c>
      <c r="E40" s="22">
        <v>115</v>
      </c>
      <c r="F40" s="23">
        <f t="shared" ref="F40:F41" si="16">E40*100/C40</f>
        <v>115</v>
      </c>
      <c r="G40" s="18">
        <v>100</v>
      </c>
      <c r="H40" s="18">
        <v>115</v>
      </c>
      <c r="I40" s="20">
        <v>109</v>
      </c>
      <c r="J40" s="23">
        <f t="shared" ref="J40:J41" si="17">I40*100/G40</f>
        <v>109</v>
      </c>
      <c r="K40" s="35">
        <v>100</v>
      </c>
      <c r="L40" s="21">
        <v>100</v>
      </c>
      <c r="M40" s="22">
        <v>102</v>
      </c>
      <c r="N40" s="23">
        <f t="shared" ref="N40:N41" si="18">M40*100/K40</f>
        <v>102</v>
      </c>
    </row>
    <row r="41" spans="1:14" ht="23.25" customHeight="1">
      <c r="A41" s="15"/>
      <c r="B41" s="122" t="s">
        <v>59</v>
      </c>
      <c r="C41" s="35">
        <v>60</v>
      </c>
      <c r="D41" s="21">
        <v>34</v>
      </c>
      <c r="E41" s="22">
        <v>67</v>
      </c>
      <c r="F41" s="23">
        <f t="shared" si="16"/>
        <v>111.66666666666667</v>
      </c>
      <c r="G41" s="18">
        <v>60</v>
      </c>
      <c r="H41" s="18">
        <v>64</v>
      </c>
      <c r="I41" s="20">
        <v>72</v>
      </c>
      <c r="J41" s="23">
        <f t="shared" si="17"/>
        <v>120</v>
      </c>
      <c r="K41" s="35">
        <v>60</v>
      </c>
      <c r="L41" s="21">
        <v>60</v>
      </c>
      <c r="M41" s="22">
        <v>59</v>
      </c>
      <c r="N41" s="23">
        <f t="shared" si="18"/>
        <v>98.333333333333329</v>
      </c>
    </row>
    <row r="42" spans="1:14" ht="23.25" customHeight="1">
      <c r="A42" s="25" t="s">
        <v>60</v>
      </c>
      <c r="B42" s="123" t="s">
        <v>61</v>
      </c>
      <c r="C42" s="111"/>
      <c r="D42" s="112"/>
      <c r="E42" s="113"/>
      <c r="F42" s="30"/>
      <c r="G42" s="28"/>
      <c r="H42" s="28"/>
      <c r="I42" s="29"/>
      <c r="J42" s="30"/>
      <c r="K42" s="31"/>
      <c r="L42" s="32"/>
      <c r="M42" s="33"/>
      <c r="N42" s="30"/>
    </row>
    <row r="43" spans="1:14" ht="27" customHeight="1">
      <c r="A43" s="15"/>
      <c r="B43" s="127" t="s">
        <v>62</v>
      </c>
      <c r="C43" s="54">
        <v>280</v>
      </c>
      <c r="D43" s="55">
        <v>300</v>
      </c>
      <c r="E43" s="56">
        <v>366</v>
      </c>
      <c r="F43" s="23">
        <f t="shared" ref="F43" si="19">E43*100/C43</f>
        <v>130.71428571428572</v>
      </c>
      <c r="G43" s="55">
        <v>280</v>
      </c>
      <c r="H43" s="55">
        <v>390</v>
      </c>
      <c r="I43" s="56">
        <v>406</v>
      </c>
      <c r="J43" s="23">
        <f>I43*100/G43</f>
        <v>145</v>
      </c>
      <c r="K43" s="54">
        <v>360</v>
      </c>
      <c r="L43" s="55">
        <v>360</v>
      </c>
      <c r="M43" s="56">
        <v>321</v>
      </c>
      <c r="N43" s="23">
        <f>M43*100/K43</f>
        <v>89.166666666666671</v>
      </c>
    </row>
    <row r="44" spans="1:14" ht="24.75" customHeight="1">
      <c r="A44" s="25" t="s">
        <v>63</v>
      </c>
      <c r="B44" s="123" t="s">
        <v>64</v>
      </c>
      <c r="C44" s="31"/>
      <c r="D44" s="32"/>
      <c r="E44" s="33"/>
      <c r="F44" s="30"/>
      <c r="G44" s="28"/>
      <c r="H44" s="28"/>
      <c r="I44" s="29"/>
      <c r="J44" s="30"/>
      <c r="K44" s="31"/>
      <c r="L44" s="32"/>
      <c r="M44" s="33"/>
      <c r="N44" s="30"/>
    </row>
    <row r="45" spans="1:14" ht="24" customHeight="1">
      <c r="A45" s="63"/>
      <c r="B45" s="121" t="s">
        <v>65</v>
      </c>
      <c r="C45" s="17">
        <v>50</v>
      </c>
      <c r="D45" s="18">
        <v>50</v>
      </c>
      <c r="E45" s="22">
        <v>22</v>
      </c>
      <c r="F45" s="23">
        <f t="shared" ref="F45:F46" si="20">E45*100/C45</f>
        <v>44</v>
      </c>
      <c r="G45" s="18">
        <v>40</v>
      </c>
      <c r="H45" s="18">
        <v>40</v>
      </c>
      <c r="I45" s="20">
        <v>15</v>
      </c>
      <c r="J45" s="23">
        <f t="shared" ref="J45:J46" si="21">I45*100/G45</f>
        <v>37.5</v>
      </c>
      <c r="K45" s="35">
        <v>40</v>
      </c>
      <c r="L45" s="21">
        <v>40</v>
      </c>
      <c r="M45" s="22">
        <v>38</v>
      </c>
      <c r="N45" s="23">
        <f t="shared" ref="N45:N47" si="22">M45*100/K45</f>
        <v>95</v>
      </c>
    </row>
    <row r="46" spans="1:14" ht="24" customHeight="1">
      <c r="A46" s="15"/>
      <c r="B46" s="122" t="s">
        <v>66</v>
      </c>
      <c r="C46" s="17">
        <v>40</v>
      </c>
      <c r="D46" s="18">
        <v>5</v>
      </c>
      <c r="E46" s="22">
        <v>44</v>
      </c>
      <c r="F46" s="23">
        <f t="shared" si="20"/>
        <v>110</v>
      </c>
      <c r="G46" s="18">
        <v>40</v>
      </c>
      <c r="H46" s="18">
        <v>40</v>
      </c>
      <c r="I46" s="20">
        <v>47</v>
      </c>
      <c r="J46" s="23">
        <f t="shared" si="21"/>
        <v>117.5</v>
      </c>
      <c r="K46" s="35">
        <v>40</v>
      </c>
      <c r="L46" s="21">
        <v>40</v>
      </c>
      <c r="M46" s="22">
        <v>38</v>
      </c>
      <c r="N46" s="23">
        <f t="shared" si="22"/>
        <v>95</v>
      </c>
    </row>
    <row r="47" spans="1:14" ht="24.75" customHeight="1">
      <c r="A47" s="15"/>
      <c r="B47" s="127" t="s">
        <v>67</v>
      </c>
      <c r="C47" s="17" t="s">
        <v>14</v>
      </c>
      <c r="D47" s="18" t="s">
        <v>14</v>
      </c>
      <c r="E47" s="56" t="s">
        <v>14</v>
      </c>
      <c r="F47" s="23" t="s">
        <v>50</v>
      </c>
      <c r="G47" s="18" t="s">
        <v>14</v>
      </c>
      <c r="H47" s="18" t="s">
        <v>14</v>
      </c>
      <c r="I47" s="20" t="s">
        <v>14</v>
      </c>
      <c r="J47" s="23" t="s">
        <v>14</v>
      </c>
      <c r="K47" s="54">
        <v>40</v>
      </c>
      <c r="L47" s="55">
        <v>40</v>
      </c>
      <c r="M47" s="56">
        <v>40</v>
      </c>
      <c r="N47" s="23">
        <f t="shared" si="22"/>
        <v>100</v>
      </c>
    </row>
    <row r="48" spans="1:14" ht="23.25" customHeight="1">
      <c r="A48" s="25" t="s">
        <v>68</v>
      </c>
      <c r="B48" s="128" t="s">
        <v>69</v>
      </c>
      <c r="C48" s="111"/>
      <c r="D48" s="112"/>
      <c r="E48" s="113"/>
      <c r="F48" s="30"/>
      <c r="G48" s="28"/>
      <c r="H48" s="28"/>
      <c r="I48" s="29"/>
      <c r="J48" s="30"/>
      <c r="K48" s="66"/>
      <c r="L48" s="67"/>
      <c r="M48" s="33"/>
      <c r="N48" s="30"/>
    </row>
    <row r="49" spans="1:14" ht="26.25" customHeight="1">
      <c r="A49" s="15"/>
      <c r="B49" s="125" t="s">
        <v>70</v>
      </c>
      <c r="C49" s="17">
        <v>230</v>
      </c>
      <c r="D49" s="18">
        <v>200</v>
      </c>
      <c r="E49" s="22">
        <v>187</v>
      </c>
      <c r="F49" s="23">
        <f t="shared" ref="F49" si="23">E49*100/C49</f>
        <v>81.304347826086953</v>
      </c>
      <c r="G49" s="18">
        <v>230</v>
      </c>
      <c r="H49" s="18">
        <v>200</v>
      </c>
      <c r="I49" s="20">
        <v>192</v>
      </c>
      <c r="J49" s="23">
        <f>I49*100/G49</f>
        <v>83.478260869565219</v>
      </c>
      <c r="K49" s="87">
        <v>230</v>
      </c>
      <c r="L49" s="48">
        <v>230</v>
      </c>
      <c r="M49" s="22">
        <v>177</v>
      </c>
      <c r="N49" s="23">
        <f>M49*100/K49</f>
        <v>76.956521739130437</v>
      </c>
    </row>
    <row r="50" spans="1:14" ht="21.75">
      <c r="A50" s="69" t="s">
        <v>72</v>
      </c>
      <c r="B50" s="123" t="s">
        <v>73</v>
      </c>
      <c r="C50" s="111"/>
      <c r="D50" s="112"/>
      <c r="E50" s="113"/>
      <c r="F50" s="30"/>
      <c r="G50" s="28"/>
      <c r="H50" s="28"/>
      <c r="I50" s="29"/>
      <c r="J50" s="30"/>
      <c r="K50" s="59"/>
      <c r="L50" s="60"/>
      <c r="M50" s="61"/>
      <c r="N50" s="30"/>
    </row>
    <row r="51" spans="1:14" ht="39.75" customHeight="1">
      <c r="A51" s="50"/>
      <c r="B51" s="129" t="s">
        <v>74</v>
      </c>
      <c r="C51" s="52">
        <v>40</v>
      </c>
      <c r="D51" s="57">
        <v>40</v>
      </c>
      <c r="E51" s="130">
        <v>39</v>
      </c>
      <c r="F51" s="23">
        <f t="shared" ref="F51:F67" si="24">E51*100/C51</f>
        <v>97.5</v>
      </c>
      <c r="G51" s="38">
        <v>40</v>
      </c>
      <c r="H51" s="38">
        <v>40</v>
      </c>
      <c r="I51" s="39">
        <v>13</v>
      </c>
      <c r="J51" s="23">
        <f t="shared" ref="J51:J58" si="25">I51*100/G51</f>
        <v>32.5</v>
      </c>
      <c r="K51" s="52">
        <v>40</v>
      </c>
      <c r="L51" s="57">
        <v>40</v>
      </c>
      <c r="M51" s="58">
        <v>8</v>
      </c>
      <c r="N51" s="23">
        <f t="shared" ref="N51:N58" si="26">M51*100/K51</f>
        <v>20</v>
      </c>
    </row>
    <row r="52" spans="1:14" ht="21.75">
      <c r="A52" s="15"/>
      <c r="B52" s="124" t="s">
        <v>75</v>
      </c>
      <c r="C52" s="71">
        <v>40</v>
      </c>
      <c r="D52" s="41">
        <v>40</v>
      </c>
      <c r="E52" s="39">
        <v>29</v>
      </c>
      <c r="F52" s="23">
        <f t="shared" si="24"/>
        <v>72.5</v>
      </c>
      <c r="G52" s="38">
        <v>40</v>
      </c>
      <c r="H52" s="38">
        <v>40</v>
      </c>
      <c r="I52" s="39">
        <v>10</v>
      </c>
      <c r="J52" s="23">
        <f t="shared" si="25"/>
        <v>25</v>
      </c>
      <c r="K52" s="71">
        <v>40</v>
      </c>
      <c r="L52" s="41">
        <v>40</v>
      </c>
      <c r="M52" s="42">
        <v>13</v>
      </c>
      <c r="N52" s="23">
        <f t="shared" si="26"/>
        <v>32.5</v>
      </c>
    </row>
    <row r="53" spans="1:14" ht="21.75">
      <c r="A53" s="15"/>
      <c r="B53" s="124" t="s">
        <v>76</v>
      </c>
      <c r="C53" s="71">
        <v>50</v>
      </c>
      <c r="D53" s="41">
        <v>50</v>
      </c>
      <c r="E53" s="39">
        <v>33</v>
      </c>
      <c r="F53" s="23">
        <f t="shared" si="24"/>
        <v>66</v>
      </c>
      <c r="G53" s="38">
        <v>50</v>
      </c>
      <c r="H53" s="38">
        <v>50</v>
      </c>
      <c r="I53" s="39">
        <v>26</v>
      </c>
      <c r="J53" s="23">
        <f t="shared" si="25"/>
        <v>52</v>
      </c>
      <c r="K53" s="71">
        <v>50</v>
      </c>
      <c r="L53" s="41">
        <v>50</v>
      </c>
      <c r="M53" s="42">
        <v>23</v>
      </c>
      <c r="N53" s="23">
        <f t="shared" si="26"/>
        <v>46</v>
      </c>
    </row>
    <row r="54" spans="1:14" ht="21.75">
      <c r="A54" s="15"/>
      <c r="B54" s="124" t="s">
        <v>77</v>
      </c>
      <c r="C54" s="71">
        <v>72</v>
      </c>
      <c r="D54" s="41">
        <v>72</v>
      </c>
      <c r="E54" s="39">
        <v>91</v>
      </c>
      <c r="F54" s="23">
        <f t="shared" si="24"/>
        <v>126.38888888888889</v>
      </c>
      <c r="G54" s="38">
        <v>80</v>
      </c>
      <c r="H54" s="38">
        <v>72</v>
      </c>
      <c r="I54" s="39">
        <v>49</v>
      </c>
      <c r="J54" s="23">
        <f t="shared" si="25"/>
        <v>61.25</v>
      </c>
      <c r="K54" s="71">
        <v>80</v>
      </c>
      <c r="L54" s="41">
        <v>80</v>
      </c>
      <c r="M54" s="42">
        <v>40</v>
      </c>
      <c r="N54" s="23">
        <f t="shared" si="26"/>
        <v>50</v>
      </c>
    </row>
    <row r="55" spans="1:14" ht="21.75">
      <c r="A55" s="15"/>
      <c r="B55" s="124" t="s">
        <v>78</v>
      </c>
      <c r="C55" s="71">
        <v>210</v>
      </c>
      <c r="D55" s="41">
        <v>210</v>
      </c>
      <c r="E55" s="39">
        <v>177</v>
      </c>
      <c r="F55" s="23">
        <f t="shared" si="24"/>
        <v>84.285714285714292</v>
      </c>
      <c r="G55" s="38">
        <v>227</v>
      </c>
      <c r="H55" s="38">
        <v>210</v>
      </c>
      <c r="I55" s="39">
        <v>98</v>
      </c>
      <c r="J55" s="23">
        <f t="shared" si="25"/>
        <v>43.171806167400881</v>
      </c>
      <c r="K55" s="71">
        <v>227</v>
      </c>
      <c r="L55" s="41">
        <v>227</v>
      </c>
      <c r="M55" s="42">
        <v>90</v>
      </c>
      <c r="N55" s="23">
        <f t="shared" si="26"/>
        <v>39.647577092511014</v>
      </c>
    </row>
    <row r="56" spans="1:14" ht="21.75">
      <c r="A56" s="15"/>
      <c r="B56" s="124" t="s">
        <v>79</v>
      </c>
      <c r="C56" s="71">
        <v>113</v>
      </c>
      <c r="D56" s="41">
        <v>113</v>
      </c>
      <c r="E56" s="39">
        <v>97</v>
      </c>
      <c r="F56" s="23">
        <f t="shared" si="24"/>
        <v>85.840707964601776</v>
      </c>
      <c r="G56" s="38">
        <v>129</v>
      </c>
      <c r="H56" s="38">
        <v>113</v>
      </c>
      <c r="I56" s="39">
        <v>31</v>
      </c>
      <c r="J56" s="23">
        <f t="shared" si="25"/>
        <v>24.031007751937985</v>
      </c>
      <c r="K56" s="71">
        <v>129</v>
      </c>
      <c r="L56" s="41">
        <v>129</v>
      </c>
      <c r="M56" s="42">
        <v>21</v>
      </c>
      <c r="N56" s="23">
        <f t="shared" si="26"/>
        <v>16.279069767441861</v>
      </c>
    </row>
    <row r="57" spans="1:14" ht="21.75">
      <c r="A57" s="50"/>
      <c r="B57" s="124" t="s">
        <v>80</v>
      </c>
      <c r="C57" s="71">
        <v>60</v>
      </c>
      <c r="D57" s="41">
        <v>60</v>
      </c>
      <c r="E57" s="39">
        <v>66</v>
      </c>
      <c r="F57" s="23">
        <f t="shared" si="24"/>
        <v>110</v>
      </c>
      <c r="G57" s="38">
        <v>70</v>
      </c>
      <c r="H57" s="38">
        <v>60</v>
      </c>
      <c r="I57" s="39">
        <v>24</v>
      </c>
      <c r="J57" s="23">
        <f t="shared" si="25"/>
        <v>34.285714285714285</v>
      </c>
      <c r="K57" s="71">
        <v>70</v>
      </c>
      <c r="L57" s="41">
        <v>70</v>
      </c>
      <c r="M57" s="42">
        <v>20</v>
      </c>
      <c r="N57" s="23">
        <f t="shared" si="26"/>
        <v>28.571428571428573</v>
      </c>
    </row>
    <row r="58" spans="1:14" ht="19.5" customHeight="1">
      <c r="A58" s="15"/>
      <c r="B58" s="124" t="s">
        <v>81</v>
      </c>
      <c r="C58" s="71">
        <v>105</v>
      </c>
      <c r="D58" s="41">
        <v>105</v>
      </c>
      <c r="E58" s="39">
        <v>71</v>
      </c>
      <c r="F58" s="23">
        <f t="shared" si="24"/>
        <v>67.61904761904762</v>
      </c>
      <c r="G58" s="38">
        <v>120</v>
      </c>
      <c r="H58" s="38">
        <v>105</v>
      </c>
      <c r="I58" s="39">
        <v>29</v>
      </c>
      <c r="J58" s="23">
        <f t="shared" si="25"/>
        <v>24.166666666666668</v>
      </c>
      <c r="K58" s="71">
        <v>120</v>
      </c>
      <c r="L58" s="41">
        <v>120</v>
      </c>
      <c r="M58" s="42">
        <v>29</v>
      </c>
      <c r="N58" s="23">
        <f t="shared" si="26"/>
        <v>24.166666666666668</v>
      </c>
    </row>
    <row r="59" spans="1:14" ht="21.75">
      <c r="A59" s="50"/>
      <c r="B59" s="124" t="s">
        <v>82</v>
      </c>
      <c r="C59" s="71">
        <v>15</v>
      </c>
      <c r="D59" s="41">
        <v>15</v>
      </c>
      <c r="E59" s="39">
        <v>3</v>
      </c>
      <c r="F59" s="23">
        <f t="shared" si="24"/>
        <v>20</v>
      </c>
      <c r="G59" s="38">
        <v>15</v>
      </c>
      <c r="H59" s="38">
        <v>15</v>
      </c>
      <c r="I59" s="39">
        <v>0</v>
      </c>
      <c r="J59" s="23">
        <v>0</v>
      </c>
      <c r="K59" s="71">
        <v>15</v>
      </c>
      <c r="L59" s="41">
        <v>15</v>
      </c>
      <c r="M59" s="42">
        <v>0</v>
      </c>
      <c r="N59" s="23">
        <v>0</v>
      </c>
    </row>
    <row r="60" spans="1:14" ht="21.75">
      <c r="A60" s="15"/>
      <c r="B60" s="124" t="s">
        <v>83</v>
      </c>
      <c r="C60" s="71">
        <v>10</v>
      </c>
      <c r="D60" s="41">
        <v>10</v>
      </c>
      <c r="E60" s="39">
        <v>11</v>
      </c>
      <c r="F60" s="23">
        <f t="shared" si="24"/>
        <v>110</v>
      </c>
      <c r="G60" s="38">
        <v>10</v>
      </c>
      <c r="H60" s="38">
        <v>10</v>
      </c>
      <c r="I60" s="39">
        <v>4</v>
      </c>
      <c r="J60" s="23">
        <f t="shared" ref="J60:J67" si="27">I60*100/G60</f>
        <v>40</v>
      </c>
      <c r="K60" s="71">
        <v>10</v>
      </c>
      <c r="L60" s="41">
        <v>10</v>
      </c>
      <c r="M60" s="42">
        <v>7</v>
      </c>
      <c r="N60" s="23">
        <f t="shared" ref="N60:N67" si="28">M60*100/K60</f>
        <v>70</v>
      </c>
    </row>
    <row r="61" spans="1:14" ht="21.75">
      <c r="A61" s="50"/>
      <c r="B61" s="124" t="s">
        <v>84</v>
      </c>
      <c r="C61" s="71">
        <v>15</v>
      </c>
      <c r="D61" s="41">
        <v>15</v>
      </c>
      <c r="E61" s="39">
        <v>6</v>
      </c>
      <c r="F61" s="23">
        <f t="shared" si="24"/>
        <v>40</v>
      </c>
      <c r="G61" s="38">
        <v>15</v>
      </c>
      <c r="H61" s="38">
        <v>15</v>
      </c>
      <c r="I61" s="39">
        <v>3</v>
      </c>
      <c r="J61" s="23">
        <f t="shared" si="27"/>
        <v>20</v>
      </c>
      <c r="K61" s="71">
        <v>15</v>
      </c>
      <c r="L61" s="41">
        <v>15</v>
      </c>
      <c r="M61" s="42">
        <v>1</v>
      </c>
      <c r="N61" s="23">
        <f t="shared" si="28"/>
        <v>6.666666666666667</v>
      </c>
    </row>
    <row r="62" spans="1:14" ht="21.75">
      <c r="A62" s="15"/>
      <c r="B62" s="124" t="s">
        <v>85</v>
      </c>
      <c r="C62" s="71">
        <v>30</v>
      </c>
      <c r="D62" s="41">
        <v>30</v>
      </c>
      <c r="E62" s="39">
        <v>20</v>
      </c>
      <c r="F62" s="23">
        <f t="shared" si="24"/>
        <v>66.666666666666671</v>
      </c>
      <c r="G62" s="38">
        <v>40</v>
      </c>
      <c r="H62" s="38">
        <v>30</v>
      </c>
      <c r="I62" s="39">
        <v>12</v>
      </c>
      <c r="J62" s="23">
        <f t="shared" si="27"/>
        <v>30</v>
      </c>
      <c r="K62" s="71">
        <v>40</v>
      </c>
      <c r="L62" s="41">
        <v>40</v>
      </c>
      <c r="M62" s="42">
        <v>11</v>
      </c>
      <c r="N62" s="23">
        <f t="shared" si="28"/>
        <v>27.5</v>
      </c>
    </row>
    <row r="63" spans="1:14" ht="21.75">
      <c r="A63" s="15"/>
      <c r="B63" s="131" t="s">
        <v>86</v>
      </c>
      <c r="C63" s="52">
        <v>30</v>
      </c>
      <c r="D63" s="57">
        <v>30</v>
      </c>
      <c r="E63" s="39">
        <v>24</v>
      </c>
      <c r="F63" s="23">
        <f t="shared" si="24"/>
        <v>80</v>
      </c>
      <c r="G63" s="38">
        <v>40</v>
      </c>
      <c r="H63" s="38">
        <v>30</v>
      </c>
      <c r="I63" s="39">
        <v>6</v>
      </c>
      <c r="J63" s="23">
        <f t="shared" si="27"/>
        <v>15</v>
      </c>
      <c r="K63" s="71">
        <v>40</v>
      </c>
      <c r="L63" s="41">
        <v>40</v>
      </c>
      <c r="M63" s="42">
        <v>13</v>
      </c>
      <c r="N63" s="23">
        <f t="shared" si="28"/>
        <v>32.5</v>
      </c>
    </row>
    <row r="64" spans="1:14" ht="21.75">
      <c r="A64" s="15"/>
      <c r="B64" s="124" t="s">
        <v>87</v>
      </c>
      <c r="C64" s="71">
        <v>30</v>
      </c>
      <c r="D64" s="41">
        <v>40</v>
      </c>
      <c r="E64" s="39">
        <v>41</v>
      </c>
      <c r="F64" s="23">
        <f t="shared" si="24"/>
        <v>136.66666666666666</v>
      </c>
      <c r="G64" s="38">
        <v>40</v>
      </c>
      <c r="H64" s="38">
        <v>40</v>
      </c>
      <c r="I64" s="39">
        <v>26</v>
      </c>
      <c r="J64" s="23">
        <f t="shared" si="27"/>
        <v>65</v>
      </c>
      <c r="K64" s="71">
        <v>40</v>
      </c>
      <c r="L64" s="41">
        <v>40</v>
      </c>
      <c r="M64" s="42">
        <v>41</v>
      </c>
      <c r="N64" s="23">
        <f t="shared" si="28"/>
        <v>102.5</v>
      </c>
    </row>
    <row r="65" spans="1:14" ht="21.75">
      <c r="A65" s="50"/>
      <c r="B65" s="124" t="s">
        <v>88</v>
      </c>
      <c r="C65" s="71">
        <v>15</v>
      </c>
      <c r="D65" s="41">
        <v>15</v>
      </c>
      <c r="E65" s="39">
        <v>2</v>
      </c>
      <c r="F65" s="23">
        <f t="shared" si="24"/>
        <v>13.333333333333334</v>
      </c>
      <c r="G65" s="38">
        <v>20</v>
      </c>
      <c r="H65" s="38">
        <v>15</v>
      </c>
      <c r="I65" s="39">
        <v>3</v>
      </c>
      <c r="J65" s="23">
        <f t="shared" si="27"/>
        <v>15</v>
      </c>
      <c r="K65" s="71">
        <v>20</v>
      </c>
      <c r="L65" s="41">
        <v>20</v>
      </c>
      <c r="M65" s="42">
        <v>1</v>
      </c>
      <c r="N65" s="23">
        <f t="shared" si="28"/>
        <v>5</v>
      </c>
    </row>
    <row r="66" spans="1:14" ht="21.75">
      <c r="A66" s="15"/>
      <c r="B66" s="124" t="s">
        <v>89</v>
      </c>
      <c r="C66" s="71">
        <v>40</v>
      </c>
      <c r="D66" s="41">
        <v>40</v>
      </c>
      <c r="E66" s="39">
        <v>27</v>
      </c>
      <c r="F66" s="23">
        <f t="shared" si="24"/>
        <v>67.5</v>
      </c>
      <c r="G66" s="38">
        <v>40</v>
      </c>
      <c r="H66" s="38">
        <v>40</v>
      </c>
      <c r="I66" s="39">
        <v>17</v>
      </c>
      <c r="J66" s="23">
        <f t="shared" si="27"/>
        <v>42.5</v>
      </c>
      <c r="K66" s="71">
        <v>40</v>
      </c>
      <c r="L66" s="41">
        <v>40</v>
      </c>
      <c r="M66" s="42">
        <v>22</v>
      </c>
      <c r="N66" s="23">
        <f t="shared" si="28"/>
        <v>55</v>
      </c>
    </row>
    <row r="67" spans="1:14" ht="21.75">
      <c r="A67" s="15"/>
      <c r="B67" s="124" t="s">
        <v>90</v>
      </c>
      <c r="C67" s="71">
        <v>50</v>
      </c>
      <c r="D67" s="41">
        <v>50</v>
      </c>
      <c r="E67" s="132">
        <v>23</v>
      </c>
      <c r="F67" s="23">
        <f t="shared" si="24"/>
        <v>46</v>
      </c>
      <c r="G67" s="38">
        <v>60</v>
      </c>
      <c r="H67" s="38">
        <v>50</v>
      </c>
      <c r="I67" s="39">
        <v>19</v>
      </c>
      <c r="J67" s="23">
        <f t="shared" si="27"/>
        <v>31.666666666666668</v>
      </c>
      <c r="K67" s="71">
        <v>60</v>
      </c>
      <c r="L67" s="41">
        <v>60</v>
      </c>
      <c r="M67" s="42">
        <v>39</v>
      </c>
      <c r="N67" s="23">
        <f t="shared" si="28"/>
        <v>65</v>
      </c>
    </row>
    <row r="68" spans="1:14" ht="21.75">
      <c r="A68" s="25" t="s">
        <v>91</v>
      </c>
      <c r="B68" s="133" t="s">
        <v>92</v>
      </c>
      <c r="C68" s="31"/>
      <c r="D68" s="32"/>
      <c r="E68" s="33"/>
      <c r="F68" s="30"/>
      <c r="G68" s="28"/>
      <c r="H68" s="28"/>
      <c r="I68" s="29"/>
      <c r="J68" s="30"/>
      <c r="K68" s="31"/>
      <c r="L68" s="32"/>
      <c r="M68" s="33"/>
      <c r="N68" s="30"/>
    </row>
    <row r="69" spans="1:14" ht="21.75">
      <c r="A69" s="74"/>
      <c r="B69" s="134" t="s">
        <v>93</v>
      </c>
      <c r="C69" s="17" t="s">
        <v>14</v>
      </c>
      <c r="D69" s="18" t="s">
        <v>14</v>
      </c>
      <c r="E69" s="18" t="s">
        <v>14</v>
      </c>
      <c r="F69" s="19" t="s">
        <v>14</v>
      </c>
      <c r="G69" s="18" t="s">
        <v>14</v>
      </c>
      <c r="H69" s="18" t="s">
        <v>14</v>
      </c>
      <c r="I69" s="20" t="s">
        <v>14</v>
      </c>
      <c r="J69" s="23" t="s">
        <v>14</v>
      </c>
      <c r="K69" s="54">
        <v>32</v>
      </c>
      <c r="L69" s="55">
        <v>32</v>
      </c>
      <c r="M69" s="56">
        <v>30</v>
      </c>
      <c r="N69" s="23">
        <f>M69*100/K69</f>
        <v>93.75</v>
      </c>
    </row>
    <row r="70" spans="1:14" ht="21.75">
      <c r="A70" s="25" t="s">
        <v>94</v>
      </c>
      <c r="B70" s="12" t="s">
        <v>95</v>
      </c>
      <c r="C70" s="111"/>
      <c r="D70" s="112"/>
      <c r="E70" s="113"/>
      <c r="F70" s="30"/>
      <c r="G70" s="77"/>
      <c r="H70" s="77"/>
      <c r="I70" s="78"/>
      <c r="J70" s="30"/>
      <c r="K70" s="11"/>
      <c r="L70" s="79"/>
      <c r="M70" s="13"/>
      <c r="N70" s="30"/>
    </row>
    <row r="71" spans="1:14" ht="21.75">
      <c r="A71" s="15"/>
      <c r="B71" s="122" t="s">
        <v>96</v>
      </c>
      <c r="C71" s="35">
        <v>140</v>
      </c>
      <c r="D71" s="21">
        <v>66</v>
      </c>
      <c r="E71" s="22">
        <v>138</v>
      </c>
      <c r="F71" s="23">
        <f t="shared" ref="F71:F72" si="29">E71*100/C71</f>
        <v>98.571428571428569</v>
      </c>
      <c r="G71" s="18">
        <v>140</v>
      </c>
      <c r="H71" s="18">
        <v>131</v>
      </c>
      <c r="I71" s="20">
        <v>187</v>
      </c>
      <c r="J71" s="23">
        <f t="shared" ref="J71:J72" si="30">I71*100/G71</f>
        <v>133.57142857142858</v>
      </c>
      <c r="K71" s="35">
        <v>140</v>
      </c>
      <c r="L71" s="21">
        <v>130</v>
      </c>
      <c r="M71" s="22">
        <v>121</v>
      </c>
      <c r="N71" s="23">
        <f t="shared" ref="N71:N72" si="31">M71*100/K71</f>
        <v>86.428571428571431</v>
      </c>
    </row>
    <row r="72" spans="1:14" ht="21.75">
      <c r="A72" s="15"/>
      <c r="B72" s="122" t="s">
        <v>97</v>
      </c>
      <c r="C72" s="54">
        <v>60</v>
      </c>
      <c r="D72" s="55">
        <v>21</v>
      </c>
      <c r="E72" s="56">
        <v>65</v>
      </c>
      <c r="F72" s="23">
        <f t="shared" si="29"/>
        <v>108.33333333333333</v>
      </c>
      <c r="G72" s="18">
        <v>60</v>
      </c>
      <c r="H72" s="18">
        <v>61</v>
      </c>
      <c r="I72" s="20">
        <v>64</v>
      </c>
      <c r="J72" s="23">
        <f t="shared" si="30"/>
        <v>106.66666666666667</v>
      </c>
      <c r="K72" s="54">
        <v>60</v>
      </c>
      <c r="L72" s="55">
        <v>60</v>
      </c>
      <c r="M72" s="56">
        <v>65</v>
      </c>
      <c r="N72" s="23">
        <f t="shared" si="31"/>
        <v>108.33333333333333</v>
      </c>
    </row>
    <row r="73" spans="1:14" ht="21.75">
      <c r="A73" s="25" t="s">
        <v>98</v>
      </c>
      <c r="B73" s="123" t="s">
        <v>99</v>
      </c>
      <c r="C73" s="111"/>
      <c r="D73" s="112"/>
      <c r="E73" s="113"/>
      <c r="F73" s="30"/>
      <c r="G73" s="28"/>
      <c r="H73" s="28"/>
      <c r="I73" s="29"/>
      <c r="J73" s="30"/>
      <c r="K73" s="31"/>
      <c r="L73" s="32"/>
      <c r="M73" s="33"/>
      <c r="N73" s="30"/>
    </row>
    <row r="74" spans="1:14" ht="21.75">
      <c r="A74" s="15"/>
      <c r="B74" s="122" t="s">
        <v>100</v>
      </c>
      <c r="C74" s="17">
        <v>144</v>
      </c>
      <c r="D74" s="18">
        <v>144</v>
      </c>
      <c r="E74" s="22">
        <v>141</v>
      </c>
      <c r="F74" s="23">
        <f t="shared" ref="F74" si="32">E74*100/C74</f>
        <v>97.916666666666671</v>
      </c>
      <c r="G74" s="18">
        <v>144</v>
      </c>
      <c r="H74" s="18">
        <v>144</v>
      </c>
      <c r="I74" s="20">
        <v>200</v>
      </c>
      <c r="J74" s="23">
        <f>I74*100/G74</f>
        <v>138.88888888888889</v>
      </c>
      <c r="K74" s="35">
        <v>144</v>
      </c>
      <c r="L74" s="21">
        <v>144</v>
      </c>
      <c r="M74" s="22">
        <v>137</v>
      </c>
      <c r="N74" s="23">
        <f>M74*100/K74</f>
        <v>95.138888888888886</v>
      </c>
    </row>
    <row r="75" spans="1:14" ht="21.75">
      <c r="A75" s="25" t="s">
        <v>101</v>
      </c>
      <c r="B75" s="123" t="s">
        <v>102</v>
      </c>
      <c r="C75" s="111"/>
      <c r="D75" s="112"/>
      <c r="E75" s="113"/>
      <c r="F75" s="30"/>
      <c r="G75" s="28"/>
      <c r="H75" s="28"/>
      <c r="I75" s="29"/>
      <c r="J75" s="30"/>
      <c r="K75" s="31"/>
      <c r="L75" s="32"/>
      <c r="M75" s="33"/>
      <c r="N75" s="30"/>
    </row>
    <row r="76" spans="1:14" ht="21.75">
      <c r="A76" s="15"/>
      <c r="B76" s="122" t="s">
        <v>103</v>
      </c>
      <c r="C76" s="35">
        <v>100</v>
      </c>
      <c r="D76" s="21">
        <v>55</v>
      </c>
      <c r="E76" s="22">
        <v>79</v>
      </c>
      <c r="F76" s="23">
        <f t="shared" ref="F76:F77" si="33">E76*100/C76</f>
        <v>79</v>
      </c>
      <c r="G76" s="18">
        <v>80</v>
      </c>
      <c r="H76" s="18">
        <v>80</v>
      </c>
      <c r="I76" s="20">
        <v>69</v>
      </c>
      <c r="J76" s="23">
        <f t="shared" ref="J76:J77" si="34">I76*100/G76</f>
        <v>86.25</v>
      </c>
      <c r="K76" s="35">
        <v>80</v>
      </c>
      <c r="L76" s="21">
        <v>80</v>
      </c>
      <c r="M76" s="22">
        <v>75</v>
      </c>
      <c r="N76" s="23">
        <f t="shared" ref="N76:N77" si="35">M76*100/K76</f>
        <v>93.75</v>
      </c>
    </row>
    <row r="77" spans="1:14" ht="21.75">
      <c r="A77" s="15"/>
      <c r="B77" s="122" t="s">
        <v>104</v>
      </c>
      <c r="C77" s="35">
        <v>40</v>
      </c>
      <c r="D77" s="21">
        <v>18</v>
      </c>
      <c r="E77" s="22">
        <v>30</v>
      </c>
      <c r="F77" s="23">
        <f t="shared" si="33"/>
        <v>75</v>
      </c>
      <c r="G77" s="18">
        <v>40</v>
      </c>
      <c r="H77" s="18">
        <v>32</v>
      </c>
      <c r="I77" s="20">
        <v>27</v>
      </c>
      <c r="J77" s="23">
        <f t="shared" si="34"/>
        <v>67.5</v>
      </c>
      <c r="K77" s="35">
        <v>35</v>
      </c>
      <c r="L77" s="21">
        <v>32</v>
      </c>
      <c r="M77" s="22">
        <v>32</v>
      </c>
      <c r="N77" s="23">
        <f t="shared" si="35"/>
        <v>91.428571428571431</v>
      </c>
    </row>
    <row r="78" spans="1:14" ht="21.75">
      <c r="A78" s="25" t="s">
        <v>105</v>
      </c>
      <c r="B78" s="123" t="s">
        <v>106</v>
      </c>
      <c r="C78" s="111"/>
      <c r="D78" s="112"/>
      <c r="E78" s="113"/>
      <c r="F78" s="30"/>
      <c r="G78" s="28"/>
      <c r="H78" s="28"/>
      <c r="I78" s="29"/>
      <c r="J78" s="30"/>
      <c r="K78" s="31"/>
      <c r="L78" s="32"/>
      <c r="M78" s="33"/>
      <c r="N78" s="30"/>
    </row>
    <row r="79" spans="1:14" ht="21.75">
      <c r="A79" s="15"/>
      <c r="B79" s="122" t="s">
        <v>107</v>
      </c>
      <c r="C79" s="35">
        <v>140</v>
      </c>
      <c r="D79" s="21">
        <v>100</v>
      </c>
      <c r="E79" s="22">
        <v>146</v>
      </c>
      <c r="F79" s="23">
        <f t="shared" ref="F79" si="36">E79*100/C79</f>
        <v>104.28571428571429</v>
      </c>
      <c r="G79" s="18">
        <v>140</v>
      </c>
      <c r="H79" s="18">
        <v>160</v>
      </c>
      <c r="I79" s="20">
        <v>147</v>
      </c>
      <c r="J79" s="23">
        <f>I79*100/G79</f>
        <v>105</v>
      </c>
      <c r="K79" s="35">
        <v>140</v>
      </c>
      <c r="L79" s="21">
        <v>160</v>
      </c>
      <c r="M79" s="22">
        <v>135</v>
      </c>
      <c r="N79" s="23">
        <f>M79*100/K79</f>
        <v>96.428571428571431</v>
      </c>
    </row>
    <row r="80" spans="1:14" ht="21.75">
      <c r="A80" s="25" t="s">
        <v>108</v>
      </c>
      <c r="B80" s="123" t="s">
        <v>109</v>
      </c>
      <c r="C80" s="111"/>
      <c r="D80" s="112"/>
      <c r="E80" s="113"/>
      <c r="F80" s="30"/>
      <c r="G80" s="28"/>
      <c r="H80" s="28"/>
      <c r="I80" s="29"/>
      <c r="J80" s="30"/>
      <c r="K80" s="31"/>
      <c r="L80" s="32"/>
      <c r="M80" s="33"/>
      <c r="N80" s="30"/>
    </row>
    <row r="81" spans="1:14" ht="24" customHeight="1">
      <c r="A81" s="63"/>
      <c r="B81" s="121" t="s">
        <v>110</v>
      </c>
      <c r="C81" s="54">
        <v>30</v>
      </c>
      <c r="D81" s="55">
        <v>12</v>
      </c>
      <c r="E81" s="56">
        <v>25</v>
      </c>
      <c r="F81" s="23">
        <f t="shared" ref="F81:F84" si="37">E81*100/C81</f>
        <v>83.333333333333329</v>
      </c>
      <c r="G81" s="18">
        <v>30</v>
      </c>
      <c r="H81" s="18">
        <v>30</v>
      </c>
      <c r="I81" s="20">
        <v>32</v>
      </c>
      <c r="J81" s="23">
        <f t="shared" ref="J81:J84" si="38">I81*100/G81</f>
        <v>106.66666666666667</v>
      </c>
      <c r="K81" s="54">
        <v>30</v>
      </c>
      <c r="L81" s="55">
        <v>30</v>
      </c>
      <c r="M81" s="56">
        <v>27</v>
      </c>
      <c r="N81" s="23">
        <f t="shared" ref="N81:N84" si="39">M81*100/K81</f>
        <v>90</v>
      </c>
    </row>
    <row r="82" spans="1:14" ht="24" customHeight="1">
      <c r="A82" s="15"/>
      <c r="B82" s="122" t="s">
        <v>111</v>
      </c>
      <c r="C82" s="35">
        <v>30</v>
      </c>
      <c r="D82" s="21">
        <v>30</v>
      </c>
      <c r="E82" s="22">
        <v>30</v>
      </c>
      <c r="F82" s="23">
        <f t="shared" si="37"/>
        <v>100</v>
      </c>
      <c r="G82" s="18">
        <v>30</v>
      </c>
      <c r="H82" s="18">
        <v>30</v>
      </c>
      <c r="I82" s="20">
        <v>36</v>
      </c>
      <c r="J82" s="23">
        <f t="shared" si="38"/>
        <v>120</v>
      </c>
      <c r="K82" s="35">
        <v>30</v>
      </c>
      <c r="L82" s="21">
        <v>35</v>
      </c>
      <c r="M82" s="22">
        <v>34</v>
      </c>
      <c r="N82" s="23">
        <f t="shared" si="39"/>
        <v>113.33333333333333</v>
      </c>
    </row>
    <row r="83" spans="1:14" ht="23.25" customHeight="1">
      <c r="A83" s="15"/>
      <c r="B83" s="122" t="s">
        <v>112</v>
      </c>
      <c r="C83" s="35">
        <v>180</v>
      </c>
      <c r="D83" s="21">
        <v>12</v>
      </c>
      <c r="E83" s="22">
        <v>179</v>
      </c>
      <c r="F83" s="23">
        <f t="shared" si="37"/>
        <v>99.444444444444443</v>
      </c>
      <c r="G83" s="18">
        <v>180</v>
      </c>
      <c r="H83" s="18">
        <v>180</v>
      </c>
      <c r="I83" s="20">
        <v>182</v>
      </c>
      <c r="J83" s="23">
        <f t="shared" si="38"/>
        <v>101.11111111111111</v>
      </c>
      <c r="K83" s="35">
        <v>180</v>
      </c>
      <c r="L83" s="21">
        <v>180</v>
      </c>
      <c r="M83" s="22">
        <v>172</v>
      </c>
      <c r="N83" s="23">
        <f t="shared" si="39"/>
        <v>95.555555555555557</v>
      </c>
    </row>
    <row r="84" spans="1:14" ht="24.75" customHeight="1">
      <c r="A84" s="15"/>
      <c r="B84" s="122" t="s">
        <v>113</v>
      </c>
      <c r="C84" s="35">
        <v>230</v>
      </c>
      <c r="D84" s="21">
        <v>170</v>
      </c>
      <c r="E84" s="22">
        <v>243</v>
      </c>
      <c r="F84" s="23">
        <f t="shared" si="37"/>
        <v>105.65217391304348</v>
      </c>
      <c r="G84" s="18">
        <v>230</v>
      </c>
      <c r="H84" s="18">
        <v>230</v>
      </c>
      <c r="I84" s="20">
        <v>253</v>
      </c>
      <c r="J84" s="23">
        <f t="shared" si="38"/>
        <v>110</v>
      </c>
      <c r="K84" s="35">
        <v>230</v>
      </c>
      <c r="L84" s="21">
        <v>255</v>
      </c>
      <c r="M84" s="22">
        <v>256</v>
      </c>
      <c r="N84" s="23">
        <f t="shared" si="39"/>
        <v>111.30434782608695</v>
      </c>
    </row>
    <row r="85" spans="1:14" ht="21.75">
      <c r="A85" s="25" t="s">
        <v>114</v>
      </c>
      <c r="B85" s="123" t="s">
        <v>115</v>
      </c>
      <c r="C85" s="111"/>
      <c r="D85" s="112"/>
      <c r="E85" s="113"/>
      <c r="F85" s="30"/>
      <c r="G85" s="28"/>
      <c r="H85" s="28"/>
      <c r="I85" s="29"/>
      <c r="J85" s="30"/>
      <c r="K85" s="43"/>
      <c r="L85" s="32"/>
      <c r="M85" s="33"/>
      <c r="N85" s="30"/>
    </row>
    <row r="86" spans="1:14" ht="25.5" customHeight="1">
      <c r="A86" s="15"/>
      <c r="B86" s="135" t="s">
        <v>116</v>
      </c>
      <c r="C86" s="54">
        <v>289</v>
      </c>
      <c r="D86" s="55">
        <v>329</v>
      </c>
      <c r="E86" s="56">
        <v>299</v>
      </c>
      <c r="F86" s="23">
        <f t="shared" ref="F86:F91" si="40">E86*100/C86</f>
        <v>103.46020761245674</v>
      </c>
      <c r="G86" s="18">
        <v>289</v>
      </c>
      <c r="H86" s="18">
        <v>346</v>
      </c>
      <c r="I86" s="20">
        <v>228</v>
      </c>
      <c r="J86" s="23">
        <f t="shared" ref="J86:J91" si="41">I86*100/G86</f>
        <v>78.892733564013838</v>
      </c>
      <c r="K86" s="54">
        <v>289</v>
      </c>
      <c r="L86" s="55">
        <v>346</v>
      </c>
      <c r="M86" s="56">
        <v>300</v>
      </c>
      <c r="N86" s="23">
        <f t="shared" ref="N86:N92" si="42">M86*100/K86</f>
        <v>103.80622837370242</v>
      </c>
    </row>
    <row r="87" spans="1:14" ht="43.5">
      <c r="A87" s="15"/>
      <c r="B87" s="124" t="s">
        <v>117</v>
      </c>
      <c r="C87" s="37">
        <v>80</v>
      </c>
      <c r="D87" s="38">
        <v>50</v>
      </c>
      <c r="E87" s="58">
        <v>75</v>
      </c>
      <c r="F87" s="23">
        <f t="shared" si="40"/>
        <v>93.75</v>
      </c>
      <c r="G87" s="38">
        <v>80</v>
      </c>
      <c r="H87" s="38">
        <v>50</v>
      </c>
      <c r="I87" s="39">
        <v>100</v>
      </c>
      <c r="J87" s="23">
        <f t="shared" si="41"/>
        <v>125</v>
      </c>
      <c r="K87" s="52">
        <v>80</v>
      </c>
      <c r="L87" s="57">
        <v>80</v>
      </c>
      <c r="M87" s="58">
        <v>91</v>
      </c>
      <c r="N87" s="23">
        <f t="shared" si="42"/>
        <v>113.75</v>
      </c>
    </row>
    <row r="88" spans="1:14" ht="43.5">
      <c r="A88" s="15"/>
      <c r="B88" s="124" t="s">
        <v>118</v>
      </c>
      <c r="C88" s="37">
        <v>30</v>
      </c>
      <c r="D88" s="38">
        <v>50</v>
      </c>
      <c r="E88" s="58">
        <v>13</v>
      </c>
      <c r="F88" s="23">
        <f t="shared" si="40"/>
        <v>43.333333333333336</v>
      </c>
      <c r="G88" s="38">
        <v>30</v>
      </c>
      <c r="H88" s="38">
        <v>50</v>
      </c>
      <c r="I88" s="39">
        <v>6</v>
      </c>
      <c r="J88" s="23">
        <f t="shared" si="41"/>
        <v>20</v>
      </c>
      <c r="K88" s="52">
        <v>30</v>
      </c>
      <c r="L88" s="57">
        <v>75</v>
      </c>
      <c r="M88" s="58">
        <v>12</v>
      </c>
      <c r="N88" s="23">
        <f t="shared" si="42"/>
        <v>40</v>
      </c>
    </row>
    <row r="89" spans="1:14" ht="46.5" customHeight="1">
      <c r="A89" s="15"/>
      <c r="B89" s="124" t="s">
        <v>119</v>
      </c>
      <c r="C89" s="37">
        <v>40</v>
      </c>
      <c r="D89" s="38">
        <v>40</v>
      </c>
      <c r="E89" s="58">
        <v>30</v>
      </c>
      <c r="F89" s="23">
        <f t="shared" si="40"/>
        <v>75</v>
      </c>
      <c r="G89" s="38">
        <v>50</v>
      </c>
      <c r="H89" s="38">
        <v>50</v>
      </c>
      <c r="I89" s="39">
        <v>45</v>
      </c>
      <c r="J89" s="23">
        <f t="shared" si="41"/>
        <v>90</v>
      </c>
      <c r="K89" s="52">
        <v>60</v>
      </c>
      <c r="L89" s="57">
        <v>75</v>
      </c>
      <c r="M89" s="58">
        <v>27</v>
      </c>
      <c r="N89" s="23">
        <f t="shared" si="42"/>
        <v>45</v>
      </c>
    </row>
    <row r="90" spans="1:14" ht="45" customHeight="1">
      <c r="A90" s="15"/>
      <c r="B90" s="124" t="s">
        <v>120</v>
      </c>
      <c r="C90" s="37">
        <v>40</v>
      </c>
      <c r="D90" s="38">
        <v>50</v>
      </c>
      <c r="E90" s="58">
        <v>1</v>
      </c>
      <c r="F90" s="23">
        <f t="shared" si="40"/>
        <v>2.5</v>
      </c>
      <c r="G90" s="38">
        <v>40</v>
      </c>
      <c r="H90" s="38">
        <v>50</v>
      </c>
      <c r="I90" s="39">
        <v>11</v>
      </c>
      <c r="J90" s="23">
        <f t="shared" si="41"/>
        <v>27.5</v>
      </c>
      <c r="K90" s="52">
        <v>50</v>
      </c>
      <c r="L90" s="57">
        <v>50</v>
      </c>
      <c r="M90" s="58">
        <v>34</v>
      </c>
      <c r="N90" s="23">
        <f t="shared" si="42"/>
        <v>68</v>
      </c>
    </row>
    <row r="91" spans="1:14" ht="45" customHeight="1">
      <c r="A91" s="50"/>
      <c r="B91" s="124" t="s">
        <v>121</v>
      </c>
      <c r="C91" s="37">
        <v>40</v>
      </c>
      <c r="D91" s="38">
        <v>40</v>
      </c>
      <c r="E91" s="58">
        <v>15</v>
      </c>
      <c r="F91" s="23">
        <f t="shared" si="40"/>
        <v>37.5</v>
      </c>
      <c r="G91" s="38">
        <v>30</v>
      </c>
      <c r="H91" s="38">
        <v>50</v>
      </c>
      <c r="I91" s="39">
        <v>25</v>
      </c>
      <c r="J91" s="23">
        <f t="shared" si="41"/>
        <v>83.333333333333329</v>
      </c>
      <c r="K91" s="52">
        <v>40</v>
      </c>
      <c r="L91" s="57">
        <v>85</v>
      </c>
      <c r="M91" s="58">
        <v>18</v>
      </c>
      <c r="N91" s="23">
        <f t="shared" si="42"/>
        <v>45</v>
      </c>
    </row>
    <row r="92" spans="1:14" ht="45.75" customHeight="1">
      <c r="A92" s="50"/>
      <c r="B92" s="124" t="s">
        <v>122</v>
      </c>
      <c r="C92" s="37" t="s">
        <v>14</v>
      </c>
      <c r="D92" s="38" t="s">
        <v>14</v>
      </c>
      <c r="E92" s="58" t="s">
        <v>14</v>
      </c>
      <c r="F92" s="51" t="s">
        <v>14</v>
      </c>
      <c r="G92" s="38" t="s">
        <v>14</v>
      </c>
      <c r="H92" s="38" t="s">
        <v>14</v>
      </c>
      <c r="I92" s="39" t="s">
        <v>14</v>
      </c>
      <c r="J92" s="23" t="s">
        <v>14</v>
      </c>
      <c r="K92" s="52">
        <v>30</v>
      </c>
      <c r="L92" s="57">
        <v>15</v>
      </c>
      <c r="M92" s="58">
        <v>1</v>
      </c>
      <c r="N92" s="23">
        <f t="shared" si="42"/>
        <v>3.3333333333333335</v>
      </c>
    </row>
    <row r="93" spans="1:14" ht="21.75">
      <c r="A93" s="25" t="s">
        <v>123</v>
      </c>
      <c r="B93" s="123" t="s">
        <v>124</v>
      </c>
      <c r="C93" s="111"/>
      <c r="D93" s="112"/>
      <c r="E93" s="113"/>
      <c r="F93" s="30"/>
      <c r="G93" s="28"/>
      <c r="H93" s="28"/>
      <c r="I93" s="29"/>
      <c r="J93" s="30"/>
      <c r="K93" s="31"/>
      <c r="L93" s="32"/>
      <c r="M93" s="33"/>
      <c r="N93" s="30"/>
    </row>
    <row r="94" spans="1:14" ht="21.75">
      <c r="A94" s="82"/>
      <c r="B94" s="125" t="s">
        <v>125</v>
      </c>
      <c r="C94" s="87">
        <v>100</v>
      </c>
      <c r="D94" s="48" t="s">
        <v>126</v>
      </c>
      <c r="E94" s="22" t="s">
        <v>126</v>
      </c>
      <c r="F94" s="23" t="s">
        <v>126</v>
      </c>
      <c r="G94" s="18">
        <v>100</v>
      </c>
      <c r="H94" s="18" t="s">
        <v>126</v>
      </c>
      <c r="I94" s="20" t="s">
        <v>126</v>
      </c>
      <c r="J94" s="23" t="s">
        <v>126</v>
      </c>
      <c r="K94" s="88">
        <v>100</v>
      </c>
      <c r="L94" s="116" t="s">
        <v>126</v>
      </c>
      <c r="M94" s="56" t="s">
        <v>126</v>
      </c>
      <c r="N94" s="23" t="s">
        <v>126</v>
      </c>
    </row>
    <row r="95" spans="1:14" ht="21.75">
      <c r="A95" s="25" t="s">
        <v>127</v>
      </c>
      <c r="B95" s="123" t="s">
        <v>128</v>
      </c>
      <c r="C95" s="111"/>
      <c r="D95" s="112"/>
      <c r="E95" s="113"/>
      <c r="F95" s="30"/>
      <c r="G95" s="28"/>
      <c r="H95" s="28"/>
      <c r="I95" s="29"/>
      <c r="J95" s="30"/>
      <c r="K95" s="31"/>
      <c r="L95" s="32"/>
      <c r="M95" s="33"/>
      <c r="N95" s="30"/>
    </row>
    <row r="96" spans="1:14" ht="21.75">
      <c r="A96" s="15"/>
      <c r="B96" s="125" t="s">
        <v>129</v>
      </c>
      <c r="C96" s="87">
        <v>60</v>
      </c>
      <c r="D96" s="48">
        <v>36</v>
      </c>
      <c r="E96" s="22">
        <v>52</v>
      </c>
      <c r="F96" s="23">
        <f t="shared" ref="F96" si="43">E96*100/C96</f>
        <v>86.666666666666671</v>
      </c>
      <c r="G96" s="18">
        <v>60</v>
      </c>
      <c r="H96" s="18">
        <v>76</v>
      </c>
      <c r="I96" s="20">
        <v>57</v>
      </c>
      <c r="J96" s="23">
        <f>I96*100/G96</f>
        <v>95</v>
      </c>
      <c r="K96" s="87">
        <v>60</v>
      </c>
      <c r="L96" s="48">
        <v>76</v>
      </c>
      <c r="M96" s="22">
        <v>71</v>
      </c>
      <c r="N96" s="23">
        <f>M96*100/K96</f>
        <v>118.33333333333333</v>
      </c>
    </row>
    <row r="97" spans="1:14" ht="21.75">
      <c r="A97" s="25" t="s">
        <v>130</v>
      </c>
      <c r="B97" s="123" t="s">
        <v>131</v>
      </c>
      <c r="C97" s="111"/>
      <c r="D97" s="112"/>
      <c r="E97" s="113"/>
      <c r="F97" s="30"/>
      <c r="G97" s="28"/>
      <c r="H97" s="28"/>
      <c r="I97" s="29"/>
      <c r="J97" s="30"/>
      <c r="K97" s="31"/>
      <c r="L97" s="32"/>
      <c r="M97" s="33"/>
      <c r="N97" s="30"/>
    </row>
    <row r="98" spans="1:14" ht="21.75">
      <c r="A98" s="15"/>
      <c r="B98" s="125" t="s">
        <v>132</v>
      </c>
      <c r="C98" s="87">
        <v>30</v>
      </c>
      <c r="D98" s="48">
        <v>30</v>
      </c>
      <c r="E98" s="22">
        <v>27</v>
      </c>
      <c r="F98" s="23">
        <f t="shared" ref="F98:F100" si="44">E98*100/C98</f>
        <v>90</v>
      </c>
      <c r="G98" s="18">
        <v>30</v>
      </c>
      <c r="H98" s="18">
        <v>30</v>
      </c>
      <c r="I98" s="20">
        <v>30</v>
      </c>
      <c r="J98" s="23">
        <f t="shared" ref="J98:J100" si="45">I98*100/G98</f>
        <v>100</v>
      </c>
      <c r="K98" s="87">
        <v>30</v>
      </c>
      <c r="L98" s="48">
        <v>31</v>
      </c>
      <c r="M98" s="22">
        <v>23</v>
      </c>
      <c r="N98" s="23">
        <f t="shared" ref="N98:N103" si="46">M98*100/K98</f>
        <v>76.666666666666671</v>
      </c>
    </row>
    <row r="99" spans="1:14" ht="21.75">
      <c r="A99" s="15"/>
      <c r="B99" s="122" t="s">
        <v>133</v>
      </c>
      <c r="C99" s="35">
        <v>292</v>
      </c>
      <c r="D99" s="21">
        <v>292</v>
      </c>
      <c r="E99" s="22">
        <v>290</v>
      </c>
      <c r="F99" s="23">
        <f t="shared" si="44"/>
        <v>99.31506849315069</v>
      </c>
      <c r="G99" s="18">
        <v>292</v>
      </c>
      <c r="H99" s="18">
        <v>292</v>
      </c>
      <c r="I99" s="20">
        <v>293</v>
      </c>
      <c r="J99" s="23">
        <f t="shared" si="45"/>
        <v>100.34246575342466</v>
      </c>
      <c r="K99" s="35">
        <v>292</v>
      </c>
      <c r="L99" s="21">
        <v>292</v>
      </c>
      <c r="M99" s="22">
        <v>294</v>
      </c>
      <c r="N99" s="23">
        <f t="shared" si="46"/>
        <v>100.68493150684931</v>
      </c>
    </row>
    <row r="100" spans="1:14" ht="21.75">
      <c r="A100" s="15"/>
      <c r="B100" s="125" t="s">
        <v>134</v>
      </c>
      <c r="C100" s="17">
        <v>24</v>
      </c>
      <c r="D100" s="18">
        <v>3</v>
      </c>
      <c r="E100" s="22">
        <v>28</v>
      </c>
      <c r="F100" s="23">
        <f t="shared" si="44"/>
        <v>116.66666666666667</v>
      </c>
      <c r="G100" s="18">
        <v>24</v>
      </c>
      <c r="H100" s="18">
        <v>42</v>
      </c>
      <c r="I100" s="20">
        <v>28</v>
      </c>
      <c r="J100" s="23">
        <f t="shared" si="45"/>
        <v>116.66666666666667</v>
      </c>
      <c r="K100" s="87">
        <v>24</v>
      </c>
      <c r="L100" s="48">
        <v>24</v>
      </c>
      <c r="M100" s="22">
        <v>18</v>
      </c>
      <c r="N100" s="23">
        <f t="shared" si="46"/>
        <v>75</v>
      </c>
    </row>
    <row r="101" spans="1:14" ht="43.5">
      <c r="A101" s="15"/>
      <c r="B101" s="125" t="s">
        <v>135</v>
      </c>
      <c r="C101" s="17" t="s">
        <v>14</v>
      </c>
      <c r="D101" s="18" t="s">
        <v>14</v>
      </c>
      <c r="E101" s="56" t="s">
        <v>14</v>
      </c>
      <c r="F101" s="19" t="s">
        <v>14</v>
      </c>
      <c r="G101" s="18" t="s">
        <v>14</v>
      </c>
      <c r="H101" s="18" t="s">
        <v>14</v>
      </c>
      <c r="I101" s="20" t="s">
        <v>14</v>
      </c>
      <c r="J101" s="23" t="s">
        <v>14</v>
      </c>
      <c r="K101" s="88">
        <v>10</v>
      </c>
      <c r="L101" s="116">
        <v>12</v>
      </c>
      <c r="M101" s="56">
        <v>12</v>
      </c>
      <c r="N101" s="23">
        <f t="shared" si="46"/>
        <v>120</v>
      </c>
    </row>
    <row r="102" spans="1:14" ht="21.75">
      <c r="A102" s="15"/>
      <c r="B102" s="124" t="s">
        <v>136</v>
      </c>
      <c r="C102" s="37">
        <v>12</v>
      </c>
      <c r="D102" s="38">
        <v>12</v>
      </c>
      <c r="E102" s="42">
        <v>10</v>
      </c>
      <c r="F102" s="23">
        <f t="shared" ref="F102:F103" si="47">E102*100/C102</f>
        <v>83.333333333333329</v>
      </c>
      <c r="G102" s="38">
        <v>12</v>
      </c>
      <c r="H102" s="38">
        <v>20</v>
      </c>
      <c r="I102" s="39">
        <v>15</v>
      </c>
      <c r="J102" s="23">
        <f t="shared" ref="J102:J103" si="48">I102*100/G102</f>
        <v>125</v>
      </c>
      <c r="K102" s="71">
        <v>12</v>
      </c>
      <c r="L102" s="41">
        <v>15</v>
      </c>
      <c r="M102" s="42">
        <v>16</v>
      </c>
      <c r="N102" s="23">
        <f t="shared" si="46"/>
        <v>133.33333333333334</v>
      </c>
    </row>
    <row r="103" spans="1:14" ht="21.75">
      <c r="A103" s="15"/>
      <c r="B103" s="122" t="s">
        <v>137</v>
      </c>
      <c r="C103" s="17">
        <v>60</v>
      </c>
      <c r="D103" s="18">
        <v>33</v>
      </c>
      <c r="E103" s="22">
        <v>60</v>
      </c>
      <c r="F103" s="23">
        <f t="shared" si="47"/>
        <v>100</v>
      </c>
      <c r="G103" s="18">
        <v>60</v>
      </c>
      <c r="H103" s="18">
        <v>65</v>
      </c>
      <c r="I103" s="20">
        <v>65</v>
      </c>
      <c r="J103" s="23">
        <f t="shared" si="48"/>
        <v>108.33333333333333</v>
      </c>
      <c r="K103" s="35">
        <v>60</v>
      </c>
      <c r="L103" s="21">
        <v>65</v>
      </c>
      <c r="M103" s="22">
        <v>58</v>
      </c>
      <c r="N103" s="23">
        <f t="shared" si="46"/>
        <v>96.666666666666671</v>
      </c>
    </row>
    <row r="104" spans="1:14" ht="21.75">
      <c r="A104" s="25" t="s">
        <v>138</v>
      </c>
      <c r="B104" s="123" t="s">
        <v>139</v>
      </c>
      <c r="C104" s="118"/>
      <c r="D104" s="60"/>
      <c r="E104" s="119"/>
      <c r="F104" s="30"/>
      <c r="G104" s="28"/>
      <c r="H104" s="28"/>
      <c r="I104" s="29"/>
      <c r="J104" s="30"/>
      <c r="K104" s="31"/>
      <c r="L104" s="32"/>
      <c r="M104" s="33"/>
      <c r="N104" s="30"/>
    </row>
    <row r="105" spans="1:14" ht="21.75">
      <c r="A105" s="15"/>
      <c r="B105" s="122" t="s">
        <v>140</v>
      </c>
      <c r="C105" s="178">
        <v>70</v>
      </c>
      <c r="D105" s="169">
        <v>10</v>
      </c>
      <c r="E105" s="169">
        <v>103</v>
      </c>
      <c r="F105" s="171">
        <f t="shared" ref="F105" si="49">E105*100/C105</f>
        <v>147.14285714285714</v>
      </c>
      <c r="G105" s="18">
        <v>40</v>
      </c>
      <c r="H105" s="169">
        <v>50</v>
      </c>
      <c r="I105" s="20">
        <v>72</v>
      </c>
      <c r="J105" s="23">
        <f t="shared" ref="J105:J107" si="50">I105*100/G105</f>
        <v>180</v>
      </c>
      <c r="K105" s="35">
        <v>40</v>
      </c>
      <c r="L105" s="21">
        <v>60</v>
      </c>
      <c r="M105" s="22">
        <v>43</v>
      </c>
      <c r="N105" s="23">
        <f t="shared" ref="N105:N107" si="51">M105*100/K105</f>
        <v>107.5</v>
      </c>
    </row>
    <row r="106" spans="1:14" ht="43.5">
      <c r="A106" s="15"/>
      <c r="B106" s="122" t="s">
        <v>141</v>
      </c>
      <c r="C106" s="179"/>
      <c r="D106" s="170"/>
      <c r="E106" s="170"/>
      <c r="F106" s="172"/>
      <c r="G106" s="18">
        <v>30</v>
      </c>
      <c r="H106" s="170"/>
      <c r="I106" s="20">
        <v>39</v>
      </c>
      <c r="J106" s="23">
        <f t="shared" si="50"/>
        <v>130</v>
      </c>
      <c r="K106" s="35">
        <v>30</v>
      </c>
      <c r="L106" s="21">
        <v>30</v>
      </c>
      <c r="M106" s="22">
        <v>30</v>
      </c>
      <c r="N106" s="23">
        <f t="shared" si="51"/>
        <v>100</v>
      </c>
    </row>
    <row r="107" spans="1:14" ht="43.5">
      <c r="A107" s="15"/>
      <c r="B107" s="122" t="s">
        <v>142</v>
      </c>
      <c r="C107" s="54">
        <v>70</v>
      </c>
      <c r="D107" s="55">
        <v>10</v>
      </c>
      <c r="E107" s="56">
        <v>66</v>
      </c>
      <c r="F107" s="23">
        <f t="shared" ref="F107" si="52">E107*100/C107</f>
        <v>94.285714285714292</v>
      </c>
      <c r="G107" s="18">
        <v>70</v>
      </c>
      <c r="H107" s="18">
        <v>50</v>
      </c>
      <c r="I107" s="20">
        <v>49</v>
      </c>
      <c r="J107" s="23">
        <f t="shared" si="50"/>
        <v>70</v>
      </c>
      <c r="K107" s="54">
        <v>70</v>
      </c>
      <c r="L107" s="55">
        <v>60</v>
      </c>
      <c r="M107" s="56">
        <v>42</v>
      </c>
      <c r="N107" s="23">
        <f t="shared" si="51"/>
        <v>60</v>
      </c>
    </row>
    <row r="108" spans="1:14" ht="21.75">
      <c r="A108" s="25" t="s">
        <v>143</v>
      </c>
      <c r="B108" s="123" t="s">
        <v>144</v>
      </c>
      <c r="C108" s="118"/>
      <c r="D108" s="60"/>
      <c r="E108" s="119"/>
      <c r="F108" s="30"/>
      <c r="G108" s="28"/>
      <c r="H108" s="28"/>
      <c r="I108" s="29"/>
      <c r="J108" s="30"/>
      <c r="K108" s="31"/>
      <c r="L108" s="32"/>
      <c r="M108" s="33"/>
      <c r="N108" s="30"/>
    </row>
    <row r="109" spans="1:14" ht="21.75">
      <c r="A109" s="89"/>
      <c r="B109" s="122" t="s">
        <v>145</v>
      </c>
      <c r="C109" s="90">
        <v>50</v>
      </c>
      <c r="D109" s="91">
        <v>35</v>
      </c>
      <c r="E109" s="92">
        <v>55</v>
      </c>
      <c r="F109" s="23">
        <f t="shared" ref="F109" si="53">E109*100/C109</f>
        <v>110</v>
      </c>
      <c r="G109" s="18">
        <v>50</v>
      </c>
      <c r="H109" s="18">
        <v>60</v>
      </c>
      <c r="I109" s="20">
        <v>63</v>
      </c>
      <c r="J109" s="106">
        <f>I109*100/G109</f>
        <v>126</v>
      </c>
      <c r="K109" s="90">
        <v>50</v>
      </c>
      <c r="L109" s="91">
        <v>60</v>
      </c>
      <c r="M109" s="92">
        <v>46</v>
      </c>
      <c r="N109" s="106">
        <f>M109*100/K109</f>
        <v>92</v>
      </c>
    </row>
    <row r="110" spans="1:14" ht="21.75">
      <c r="A110" s="93"/>
      <c r="B110" s="94" t="s">
        <v>146</v>
      </c>
      <c r="C110" s="99">
        <f>SUM(C5:C109)</f>
        <v>5719</v>
      </c>
      <c r="D110" s="100">
        <f>SUM(D6:D109)</f>
        <v>4491</v>
      </c>
      <c r="E110" s="120">
        <f>SUM(E5:E109)</f>
        <v>5263</v>
      </c>
      <c r="F110" s="98"/>
      <c r="G110" s="96">
        <f>SUM(G5:G109)</f>
        <v>5860</v>
      </c>
      <c r="H110" s="96">
        <f>SUM(H5:H109)</f>
        <v>5904</v>
      </c>
      <c r="I110" s="97">
        <f>SUM(I5:I109)</f>
        <v>5143</v>
      </c>
      <c r="J110" s="98">
        <f>I110*100/G110</f>
        <v>87.764505119453929</v>
      </c>
      <c r="K110" s="99">
        <f>SUM(K5:K109)</f>
        <v>6187</v>
      </c>
      <c r="L110" s="100">
        <f>SUM(L5:L109)</f>
        <v>6388</v>
      </c>
      <c r="M110" s="101">
        <f>SUM(M5:M109)</f>
        <v>4748</v>
      </c>
      <c r="N110" s="98">
        <f>M110*100/K110</f>
        <v>76.741554873121061</v>
      </c>
    </row>
    <row r="111" spans="1:14" ht="21.75">
      <c r="A111" s="102" t="s">
        <v>147</v>
      </c>
      <c r="B111" s="103"/>
    </row>
    <row r="112" spans="1:14" ht="21.75">
      <c r="A112" s="104">
        <v>88</v>
      </c>
      <c r="B112" s="105" t="s">
        <v>148</v>
      </c>
      <c r="C112" s="104">
        <v>150</v>
      </c>
      <c r="D112" s="105" t="s">
        <v>149</v>
      </c>
    </row>
  </sheetData>
  <mergeCells count="11">
    <mergeCell ref="A1:N1"/>
    <mergeCell ref="A2:A3"/>
    <mergeCell ref="B2:B3"/>
    <mergeCell ref="C2:F2"/>
    <mergeCell ref="G2:J2"/>
    <mergeCell ref="K2:N2"/>
    <mergeCell ref="C105:C106"/>
    <mergeCell ref="D105:D106"/>
    <mergeCell ref="E105:E106"/>
    <mergeCell ref="F105:F106"/>
    <mergeCell ref="H105:H10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1" id="{D5909372-CEC4-4D1F-8BFD-283549D9CEA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 F10</xm:sqref>
        </x14:conditionalFormatting>
        <x14:conditionalFormatting xmlns:xm="http://schemas.microsoft.com/office/excel/2006/main">
          <x14:cfRule type="iconSet" priority="40" id="{C1E0A7CC-8BAD-44E6-8FE3-04B5561C92F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F24 F70 F93:F95 F104 F108 F26 F28 F36 F39 F42 F44 F47:F48 F50 F68 F73 F78 F80 F85 F97 F110 F75</xm:sqref>
        </x14:conditionalFormatting>
        <x14:conditionalFormatting xmlns:xm="http://schemas.microsoft.com/office/excel/2006/main">
          <x14:cfRule type="iconSet" priority="39" id="{C929D22B-3914-4238-A927-084C57710D6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F6</xm:sqref>
        </x14:conditionalFormatting>
        <x14:conditionalFormatting xmlns:xm="http://schemas.microsoft.com/office/excel/2006/main">
          <x14:cfRule type="iconSet" priority="38" id="{65B1111E-B902-4CB5-8B37-E2628C53071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</xm:sqref>
        </x14:conditionalFormatting>
        <x14:conditionalFormatting xmlns:xm="http://schemas.microsoft.com/office/excel/2006/main">
          <x14:cfRule type="iconSet" priority="37" id="{D0701069-61E9-4E07-925A-C5346EF1B28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</xm:sqref>
        </x14:conditionalFormatting>
        <x14:conditionalFormatting xmlns:xm="http://schemas.microsoft.com/office/excel/2006/main">
          <x14:cfRule type="iconSet" priority="36" id="{4FD72EC9-EF5D-4605-A28C-C0EBC00C184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F11</xm:sqref>
        </x14:conditionalFormatting>
        <x14:conditionalFormatting xmlns:xm="http://schemas.microsoft.com/office/excel/2006/main">
          <x14:cfRule type="iconSet" priority="35" id="{8DE94075-E886-4C90-B041-7082940EFF1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F12</xm:sqref>
        </x14:conditionalFormatting>
        <x14:conditionalFormatting xmlns:xm="http://schemas.microsoft.com/office/excel/2006/main">
          <x14:cfRule type="iconSet" priority="34" id="{0D3817DB-BBE7-43CA-A0ED-B66B968507F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F14:F20</xm:sqref>
        </x14:conditionalFormatting>
        <x14:conditionalFormatting xmlns:xm="http://schemas.microsoft.com/office/excel/2006/main">
          <x14:cfRule type="iconSet" priority="33" id="{6A4EE796-D657-4634-9DC5-127AFCA3131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F25</xm:sqref>
        </x14:conditionalFormatting>
        <x14:conditionalFormatting xmlns:xm="http://schemas.microsoft.com/office/excel/2006/main">
          <x14:cfRule type="iconSet" priority="32" id="{CF60F748-8B57-4698-8D54-B657EB87BD7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F27</xm:sqref>
        </x14:conditionalFormatting>
        <x14:conditionalFormatting xmlns:xm="http://schemas.microsoft.com/office/excel/2006/main">
          <x14:cfRule type="iconSet" priority="31" id="{AEB04516-6BF4-48EB-99A4-58BAEF07016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F29:F35</xm:sqref>
        </x14:conditionalFormatting>
        <x14:conditionalFormatting xmlns:xm="http://schemas.microsoft.com/office/excel/2006/main">
          <x14:cfRule type="iconSet" priority="30" id="{227A580C-DDDA-460D-A05D-D745D7B7CE5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F37:F38</xm:sqref>
        </x14:conditionalFormatting>
        <x14:conditionalFormatting xmlns:xm="http://schemas.microsoft.com/office/excel/2006/main">
          <x14:cfRule type="iconSet" priority="29" id="{C96CD41C-DC11-4BE4-8ED2-0CA8AB6494B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F40:F41</xm:sqref>
        </x14:conditionalFormatting>
        <x14:conditionalFormatting xmlns:xm="http://schemas.microsoft.com/office/excel/2006/main">
          <x14:cfRule type="iconSet" priority="28" id="{3D7D5F66-F445-4F5E-B577-0261C3D9F60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F43</xm:sqref>
        </x14:conditionalFormatting>
        <x14:conditionalFormatting xmlns:xm="http://schemas.microsoft.com/office/excel/2006/main">
          <x14:cfRule type="iconSet" priority="27" id="{ABDF10DD-5C97-4F30-8482-84868C21DB8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F46</xm:sqref>
        </x14:conditionalFormatting>
        <x14:conditionalFormatting xmlns:xm="http://schemas.microsoft.com/office/excel/2006/main">
          <x14:cfRule type="iconSet" priority="26" id="{04DAA9EA-E1D3-486F-B78D-C50FAA9B957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F45</xm:sqref>
        </x14:conditionalFormatting>
        <x14:conditionalFormatting xmlns:xm="http://schemas.microsoft.com/office/excel/2006/main">
          <x14:cfRule type="iconSet" priority="25" id="{13BC0B2A-A7E0-498D-A695-F7497694485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F49</xm:sqref>
        </x14:conditionalFormatting>
        <x14:conditionalFormatting xmlns:xm="http://schemas.microsoft.com/office/excel/2006/main">
          <x14:cfRule type="iconSet" priority="24" id="{12D7BCF2-7588-461C-B2E8-001A7D34A2E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F52:F67</xm:sqref>
        </x14:conditionalFormatting>
        <x14:conditionalFormatting xmlns:xm="http://schemas.microsoft.com/office/excel/2006/main">
          <x14:cfRule type="iconSet" priority="23" id="{771A3052-90C6-4593-A963-DC8D70998C0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F71:F72</xm:sqref>
        </x14:conditionalFormatting>
        <x14:conditionalFormatting xmlns:xm="http://schemas.microsoft.com/office/excel/2006/main">
          <x14:cfRule type="iconSet" priority="22" id="{73113606-A7B7-45E3-8F38-95A48F0C389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F76:F77</xm:sqref>
        </x14:conditionalFormatting>
        <x14:conditionalFormatting xmlns:xm="http://schemas.microsoft.com/office/excel/2006/main">
          <x14:cfRule type="iconSet" priority="21" id="{F2895289-222A-45D8-99D7-C8A7DE0A072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F79</xm:sqref>
        </x14:conditionalFormatting>
        <x14:conditionalFormatting xmlns:xm="http://schemas.microsoft.com/office/excel/2006/main">
          <x14:cfRule type="iconSet" priority="20" id="{59C239FD-0B54-4C9A-8B5C-16A6B0F66DA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F81:F84</xm:sqref>
        </x14:conditionalFormatting>
        <x14:conditionalFormatting xmlns:xm="http://schemas.microsoft.com/office/excel/2006/main">
          <x14:cfRule type="iconSet" priority="19" id="{3E28056F-24D5-465F-A9B6-A608452D96F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F86:F87</xm:sqref>
        </x14:conditionalFormatting>
        <x14:conditionalFormatting xmlns:xm="http://schemas.microsoft.com/office/excel/2006/main">
          <x14:cfRule type="iconSet" priority="18" id="{D7B9DE26-7308-4304-8BCE-196E8E0D1C0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F89</xm:sqref>
        </x14:conditionalFormatting>
        <x14:conditionalFormatting xmlns:xm="http://schemas.microsoft.com/office/excel/2006/main">
          <x14:cfRule type="iconSet" priority="17" id="{90E20C71-C1B1-4EBD-8261-BA8027F9185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F91</xm:sqref>
        </x14:conditionalFormatting>
        <x14:conditionalFormatting xmlns:xm="http://schemas.microsoft.com/office/excel/2006/main">
          <x14:cfRule type="iconSet" priority="16" id="{BDEB6FBB-B5EC-427C-8014-1D139F4A192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F96</xm:sqref>
        </x14:conditionalFormatting>
        <x14:conditionalFormatting xmlns:xm="http://schemas.microsoft.com/office/excel/2006/main">
          <x14:cfRule type="iconSet" priority="15" id="{0E975BD9-4496-4B32-ABDD-4C1145874BF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F98:F100</xm:sqref>
        </x14:conditionalFormatting>
        <x14:conditionalFormatting xmlns:xm="http://schemas.microsoft.com/office/excel/2006/main">
          <x14:cfRule type="iconSet" priority="14" id="{89B9A94C-AE61-4143-9558-ADB9E28CBAA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F102:F103</xm:sqref>
        </x14:conditionalFormatting>
        <x14:conditionalFormatting xmlns:xm="http://schemas.microsoft.com/office/excel/2006/main">
          <x14:cfRule type="iconSet" priority="13" id="{CEFDC7B2-E80C-497E-B48E-7C10B20CC0E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F107</xm:sqref>
        </x14:conditionalFormatting>
        <x14:conditionalFormatting xmlns:xm="http://schemas.microsoft.com/office/excel/2006/main">
          <x14:cfRule type="iconSet" priority="12" id="{6C78B96E-9218-4D93-A2F6-E825CEED1F4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F109</xm:sqref>
        </x14:conditionalFormatting>
        <x14:conditionalFormatting xmlns:xm="http://schemas.microsoft.com/office/excel/2006/main">
          <x14:cfRule type="iconSet" priority="11" id="{6D37C13D-E274-4C78-BB5C-5B11333983D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A112</xm:sqref>
        </x14:conditionalFormatting>
        <x14:conditionalFormatting xmlns:xm="http://schemas.microsoft.com/office/excel/2006/main">
          <x14:cfRule type="iconSet" priority="10" id="{B3B2AFC3-33E9-4D4F-87C6-F824A76EEFC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F105</xm:sqref>
        </x14:conditionalFormatting>
        <x14:conditionalFormatting xmlns:xm="http://schemas.microsoft.com/office/excel/2006/main">
          <x14:cfRule type="iconSet" priority="9" id="{2A593AF0-9FD6-4528-82D7-752E1394659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F51</xm:sqref>
        </x14:conditionalFormatting>
        <x14:conditionalFormatting xmlns:xm="http://schemas.microsoft.com/office/excel/2006/main">
          <x14:cfRule type="iconSet" priority="8" id="{56502284-8C51-41C9-B37E-7CC4AD77131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F88</xm:sqref>
        </x14:conditionalFormatting>
        <x14:conditionalFormatting xmlns:xm="http://schemas.microsoft.com/office/excel/2006/main">
          <x14:cfRule type="iconSet" priority="7" id="{1C88DF12-E917-45E8-9E7A-FF6687CAD7B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F90</xm:sqref>
        </x14:conditionalFormatting>
        <x14:conditionalFormatting xmlns:xm="http://schemas.microsoft.com/office/excel/2006/main">
          <x14:cfRule type="iconSet" priority="6" id="{8AF1F065-E42A-4EC9-9BC6-FC258B458B1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F74</xm:sqref>
        </x14:conditionalFormatting>
        <x14:conditionalFormatting xmlns:xm="http://schemas.microsoft.com/office/excel/2006/main">
          <x14:cfRule type="iconSet" priority="5" id="{A198888F-CCA3-4501-9185-53D4A8C95CD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</xm:sqref>
        </x14:conditionalFormatting>
        <x14:conditionalFormatting xmlns:xm="http://schemas.microsoft.com/office/excel/2006/main">
          <x14:cfRule type="iconSet" priority="4" id="{55C22251-5AE1-41F5-9E95-8953553515B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J6:J110</xm:sqref>
        </x14:conditionalFormatting>
        <x14:conditionalFormatting xmlns:xm="http://schemas.microsoft.com/office/excel/2006/main">
          <x14:cfRule type="iconSet" priority="3" id="{E52B89EC-E2EB-432F-BB7E-FD6F2508C90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N5:N7</xm:sqref>
        </x14:conditionalFormatting>
        <x14:conditionalFormatting xmlns:xm="http://schemas.microsoft.com/office/excel/2006/main">
          <x14:cfRule type="iconSet" priority="2" id="{D1969A8D-BD19-4232-84FD-AB0EF244FF4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N9:N110</xm:sqref>
        </x14:conditionalFormatting>
        <x14:conditionalFormatting xmlns:xm="http://schemas.microsoft.com/office/excel/2006/main">
          <x14:cfRule type="iconSet" priority="1" id="{24D519A5-1B9C-40CC-B72C-5AACD5CDFA4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C112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57" workbookViewId="0">
      <selection activeCell="B71" sqref="B71"/>
    </sheetView>
  </sheetViews>
  <sheetFormatPr defaultRowHeight="15"/>
  <cols>
    <col min="1" max="1" width="5.140625" customWidth="1"/>
    <col min="2" max="2" width="46.140625" customWidth="1"/>
    <col min="3" max="3" width="6.42578125" customWidth="1"/>
    <col min="4" max="4" width="7.28515625" customWidth="1"/>
    <col min="5" max="5" width="6.85546875" customWidth="1"/>
    <col min="6" max="6" width="8" customWidth="1"/>
  </cols>
  <sheetData>
    <row r="1" spans="1:6" ht="27.75" customHeight="1">
      <c r="A1" s="182" t="s">
        <v>163</v>
      </c>
      <c r="B1" s="182"/>
      <c r="C1" s="182"/>
      <c r="D1" s="182"/>
      <c r="E1" s="182"/>
      <c r="F1" s="182"/>
    </row>
    <row r="2" spans="1:6" ht="23.25" customHeight="1">
      <c r="A2" s="183" t="s">
        <v>1</v>
      </c>
      <c r="B2" s="183" t="s">
        <v>2</v>
      </c>
      <c r="C2" s="187" t="s">
        <v>164</v>
      </c>
      <c r="D2" s="188"/>
      <c r="E2" s="188"/>
      <c r="F2" s="189"/>
    </row>
    <row r="3" spans="1:6" ht="90" customHeight="1">
      <c r="A3" s="184"/>
      <c r="B3" s="184"/>
      <c r="C3" s="1" t="s">
        <v>6</v>
      </c>
      <c r="D3" s="2" t="s">
        <v>7</v>
      </c>
      <c r="E3" s="3" t="s">
        <v>162</v>
      </c>
      <c r="F3" s="4" t="s">
        <v>9</v>
      </c>
    </row>
    <row r="4" spans="1:6" ht="21.75">
      <c r="A4" s="5" t="s">
        <v>11</v>
      </c>
      <c r="B4" s="12" t="s">
        <v>12</v>
      </c>
      <c r="C4" s="107"/>
      <c r="D4" s="108"/>
      <c r="E4" s="109"/>
      <c r="F4" s="110"/>
    </row>
    <row r="5" spans="1:6" ht="21.75">
      <c r="A5" s="15"/>
      <c r="B5" s="121" t="s">
        <v>13</v>
      </c>
      <c r="C5" s="35">
        <v>50</v>
      </c>
      <c r="D5" s="21">
        <v>57</v>
      </c>
      <c r="E5" s="22">
        <v>19</v>
      </c>
      <c r="F5" s="23">
        <f t="shared" ref="F5:F7" si="0">E5*100/C5</f>
        <v>38</v>
      </c>
    </row>
    <row r="6" spans="1:6" ht="21.75">
      <c r="A6" s="15"/>
      <c r="B6" s="122" t="s">
        <v>15</v>
      </c>
      <c r="C6" s="35">
        <v>60</v>
      </c>
      <c r="D6" s="21">
        <v>60</v>
      </c>
      <c r="E6" s="22">
        <v>45</v>
      </c>
      <c r="F6" s="23">
        <f t="shared" si="0"/>
        <v>75</v>
      </c>
    </row>
    <row r="7" spans="1:6" ht="21.75">
      <c r="A7" s="15"/>
      <c r="B7" s="121" t="s">
        <v>165</v>
      </c>
      <c r="C7" s="35">
        <v>40</v>
      </c>
      <c r="D7" s="21">
        <v>55</v>
      </c>
      <c r="E7" s="22">
        <v>7</v>
      </c>
      <c r="F7" s="23">
        <f t="shared" si="0"/>
        <v>17.5</v>
      </c>
    </row>
    <row r="8" spans="1:6" ht="21.75">
      <c r="A8" s="25" t="s">
        <v>17</v>
      </c>
      <c r="B8" s="123" t="s">
        <v>18</v>
      </c>
      <c r="C8" s="111"/>
      <c r="D8" s="112"/>
      <c r="E8" s="113"/>
      <c r="F8" s="30"/>
    </row>
    <row r="9" spans="1:6" ht="23.25" customHeight="1">
      <c r="A9" s="15"/>
      <c r="B9" s="122" t="s">
        <v>19</v>
      </c>
      <c r="C9" s="35">
        <v>80</v>
      </c>
      <c r="D9" s="21">
        <v>120</v>
      </c>
      <c r="E9" s="22">
        <v>114</v>
      </c>
      <c r="F9" s="23">
        <f>E9*100/C9</f>
        <v>142.5</v>
      </c>
    </row>
    <row r="10" spans="1:6" ht="21.75">
      <c r="A10" s="25" t="s">
        <v>20</v>
      </c>
      <c r="B10" s="123" t="s">
        <v>21</v>
      </c>
      <c r="C10" s="111"/>
      <c r="D10" s="112"/>
      <c r="E10" s="113"/>
      <c r="F10" s="30"/>
    </row>
    <row r="11" spans="1:6" ht="26.25" customHeight="1">
      <c r="A11" s="15"/>
      <c r="B11" s="122" t="s">
        <v>22</v>
      </c>
      <c r="C11" s="35">
        <v>83</v>
      </c>
      <c r="D11" s="21">
        <v>86</v>
      </c>
      <c r="E11" s="22">
        <v>82</v>
      </c>
      <c r="F11" s="23">
        <f t="shared" ref="F11:F12" si="1">E11*100/C11</f>
        <v>98.795180722891573</v>
      </c>
    </row>
    <row r="12" spans="1:6" ht="24.75" customHeight="1">
      <c r="A12" s="15"/>
      <c r="B12" s="124" t="s">
        <v>23</v>
      </c>
      <c r="C12" s="71">
        <v>30</v>
      </c>
      <c r="D12" s="41">
        <v>30</v>
      </c>
      <c r="E12" s="42">
        <v>30</v>
      </c>
      <c r="F12" s="23">
        <f t="shared" si="1"/>
        <v>100</v>
      </c>
    </row>
    <row r="13" spans="1:6" ht="25.5" customHeight="1">
      <c r="A13" s="25" t="s">
        <v>24</v>
      </c>
      <c r="B13" s="123" t="s">
        <v>25</v>
      </c>
      <c r="C13" s="111"/>
      <c r="D13" s="112"/>
      <c r="E13" s="113"/>
      <c r="F13" s="115"/>
    </row>
    <row r="14" spans="1:6" ht="26.25" customHeight="1">
      <c r="A14" s="15"/>
      <c r="B14" s="125" t="s">
        <v>26</v>
      </c>
      <c r="C14" s="195" t="s">
        <v>166</v>
      </c>
      <c r="D14" s="196"/>
      <c r="E14" s="196"/>
      <c r="F14" s="197"/>
    </row>
    <row r="15" spans="1:6" ht="25.5" customHeight="1">
      <c r="A15" s="15"/>
      <c r="B15" s="122" t="s">
        <v>27</v>
      </c>
      <c r="C15" s="35">
        <v>70</v>
      </c>
      <c r="D15" s="21">
        <v>70</v>
      </c>
      <c r="E15" s="22">
        <v>57</v>
      </c>
      <c r="F15" s="23">
        <f t="shared" ref="F15:F23" si="2">E15*100/C15</f>
        <v>81.428571428571431</v>
      </c>
    </row>
    <row r="16" spans="1:6" ht="24" customHeight="1">
      <c r="A16" s="15"/>
      <c r="B16" s="122" t="s">
        <v>28</v>
      </c>
      <c r="C16" s="35">
        <v>50</v>
      </c>
      <c r="D16" s="21">
        <v>50</v>
      </c>
      <c r="E16" s="22">
        <v>41</v>
      </c>
      <c r="F16" s="23">
        <f t="shared" si="2"/>
        <v>82</v>
      </c>
    </row>
    <row r="17" spans="1:6" ht="24.75" customHeight="1">
      <c r="A17" s="15"/>
      <c r="B17" s="122" t="s">
        <v>29</v>
      </c>
      <c r="C17" s="35">
        <v>40</v>
      </c>
      <c r="D17" s="21">
        <v>40</v>
      </c>
      <c r="E17" s="22">
        <v>40</v>
      </c>
      <c r="F17" s="23">
        <f t="shared" si="2"/>
        <v>100</v>
      </c>
    </row>
    <row r="18" spans="1:6" ht="25.5" customHeight="1">
      <c r="A18" s="15"/>
      <c r="B18" s="122" t="s">
        <v>30</v>
      </c>
      <c r="C18" s="35">
        <v>60</v>
      </c>
      <c r="D18" s="21">
        <v>60</v>
      </c>
      <c r="E18" s="22">
        <v>37</v>
      </c>
      <c r="F18" s="23">
        <f t="shared" si="2"/>
        <v>61.666666666666664</v>
      </c>
    </row>
    <row r="19" spans="1:6" ht="27" customHeight="1">
      <c r="A19" s="15"/>
      <c r="B19" s="122" t="s">
        <v>31</v>
      </c>
      <c r="C19" s="35">
        <v>45</v>
      </c>
      <c r="D19" s="21">
        <v>20</v>
      </c>
      <c r="E19" s="22">
        <v>43</v>
      </c>
      <c r="F19" s="23">
        <f t="shared" si="2"/>
        <v>95.555555555555557</v>
      </c>
    </row>
    <row r="20" spans="1:6" ht="23.25" customHeight="1">
      <c r="A20" s="15"/>
      <c r="B20" s="122" t="s">
        <v>32</v>
      </c>
      <c r="C20" s="35">
        <v>60</v>
      </c>
      <c r="D20" s="21">
        <v>60</v>
      </c>
      <c r="E20" s="22">
        <v>59</v>
      </c>
      <c r="F20" s="23">
        <f t="shared" si="2"/>
        <v>98.333333333333329</v>
      </c>
    </row>
    <row r="21" spans="1:6" ht="43.5">
      <c r="A21" s="50"/>
      <c r="B21" s="124" t="s">
        <v>33</v>
      </c>
      <c r="C21" s="52">
        <v>40</v>
      </c>
      <c r="D21" s="57">
        <v>50</v>
      </c>
      <c r="E21" s="58">
        <v>7</v>
      </c>
      <c r="F21" s="23">
        <f t="shared" si="2"/>
        <v>17.5</v>
      </c>
    </row>
    <row r="22" spans="1:6" ht="43.5">
      <c r="A22" s="15"/>
      <c r="B22" s="124" t="s">
        <v>34</v>
      </c>
      <c r="C22" s="52">
        <v>30</v>
      </c>
      <c r="D22" s="57">
        <v>45</v>
      </c>
      <c r="E22" s="58">
        <v>16</v>
      </c>
      <c r="F22" s="23">
        <f t="shared" si="2"/>
        <v>53.333333333333336</v>
      </c>
    </row>
    <row r="23" spans="1:6" ht="43.5">
      <c r="A23" s="15"/>
      <c r="B23" s="124" t="s">
        <v>35</v>
      </c>
      <c r="C23" s="52">
        <v>60</v>
      </c>
      <c r="D23" s="57">
        <v>65</v>
      </c>
      <c r="E23" s="58">
        <v>50</v>
      </c>
      <c r="F23" s="23">
        <f t="shared" si="2"/>
        <v>83.333333333333329</v>
      </c>
    </row>
    <row r="24" spans="1:6" ht="24" customHeight="1">
      <c r="A24" s="25" t="s">
        <v>36</v>
      </c>
      <c r="B24" s="123" t="s">
        <v>37</v>
      </c>
      <c r="C24" s="111"/>
      <c r="D24" s="112"/>
      <c r="E24" s="113"/>
      <c r="F24" s="30"/>
    </row>
    <row r="25" spans="1:6" ht="39.75" customHeight="1">
      <c r="A25" s="15"/>
      <c r="B25" s="122" t="s">
        <v>38</v>
      </c>
      <c r="C25" s="54">
        <v>100</v>
      </c>
      <c r="D25" s="55">
        <v>100</v>
      </c>
      <c r="E25" s="56">
        <v>109</v>
      </c>
      <c r="F25" s="23">
        <f>E25*100/C25</f>
        <v>109</v>
      </c>
    </row>
    <row r="26" spans="1:6" ht="23.25" customHeight="1">
      <c r="A26" s="25" t="s">
        <v>39</v>
      </c>
      <c r="B26" s="123" t="s">
        <v>40</v>
      </c>
      <c r="C26" s="43"/>
      <c r="D26" s="32"/>
      <c r="E26" s="33"/>
      <c r="F26" s="30"/>
    </row>
    <row r="27" spans="1:6" ht="39" customHeight="1">
      <c r="A27" s="15"/>
      <c r="B27" s="124" t="s">
        <v>41</v>
      </c>
      <c r="C27" s="52">
        <v>180</v>
      </c>
      <c r="D27" s="57">
        <v>200</v>
      </c>
      <c r="E27" s="58">
        <v>142</v>
      </c>
      <c r="F27" s="23">
        <f>E27*100/C27</f>
        <v>78.888888888888886</v>
      </c>
    </row>
    <row r="28" spans="1:6" ht="22.5" customHeight="1">
      <c r="A28" s="25" t="s">
        <v>42</v>
      </c>
      <c r="B28" s="123" t="s">
        <v>43</v>
      </c>
      <c r="C28" s="111"/>
      <c r="D28" s="112"/>
      <c r="E28" s="113"/>
      <c r="F28" s="30"/>
    </row>
    <row r="29" spans="1:6" ht="21.75" customHeight="1">
      <c r="A29" s="15"/>
      <c r="B29" s="122" t="s">
        <v>44</v>
      </c>
      <c r="C29" s="35">
        <v>45</v>
      </c>
      <c r="D29" s="21">
        <v>40</v>
      </c>
      <c r="E29" s="22">
        <v>46</v>
      </c>
      <c r="F29" s="23">
        <f t="shared" ref="F29:F35" si="3">E29*100/C29</f>
        <v>102.22222222222223</v>
      </c>
    </row>
    <row r="30" spans="1:6" ht="24.75" customHeight="1">
      <c r="A30" s="15"/>
      <c r="B30" s="122" t="s">
        <v>45</v>
      </c>
      <c r="C30" s="35">
        <v>35</v>
      </c>
      <c r="D30" s="21">
        <v>40</v>
      </c>
      <c r="E30" s="22">
        <v>17</v>
      </c>
      <c r="F30" s="23">
        <f t="shared" si="3"/>
        <v>48.571428571428569</v>
      </c>
    </row>
    <row r="31" spans="1:6" ht="23.25" customHeight="1">
      <c r="A31" s="15"/>
      <c r="B31" s="122" t="s">
        <v>46</v>
      </c>
      <c r="C31" s="35">
        <v>50</v>
      </c>
      <c r="D31" s="21">
        <v>50</v>
      </c>
      <c r="E31" s="22">
        <v>32</v>
      </c>
      <c r="F31" s="23">
        <f t="shared" si="3"/>
        <v>64</v>
      </c>
    </row>
    <row r="32" spans="1:6" ht="23.25" customHeight="1">
      <c r="A32" s="15"/>
      <c r="B32" s="122" t="s">
        <v>47</v>
      </c>
      <c r="C32" s="35">
        <v>40</v>
      </c>
      <c r="D32" s="21">
        <v>40</v>
      </c>
      <c r="E32" s="22">
        <v>28</v>
      </c>
      <c r="F32" s="23">
        <f t="shared" si="3"/>
        <v>70</v>
      </c>
    </row>
    <row r="33" spans="1:6" ht="23.25" customHeight="1">
      <c r="A33" s="15"/>
      <c r="B33" s="122" t="s">
        <v>48</v>
      </c>
      <c r="C33" s="35">
        <v>60</v>
      </c>
      <c r="D33" s="21">
        <v>60</v>
      </c>
      <c r="E33" s="22">
        <v>57</v>
      </c>
      <c r="F33" s="23">
        <f t="shared" si="3"/>
        <v>95</v>
      </c>
    </row>
    <row r="34" spans="1:6" ht="25.5" customHeight="1">
      <c r="A34" s="15"/>
      <c r="B34" s="122" t="s">
        <v>49</v>
      </c>
      <c r="C34" s="35">
        <v>90</v>
      </c>
      <c r="D34" s="21">
        <v>90</v>
      </c>
      <c r="E34" s="22">
        <v>78</v>
      </c>
      <c r="F34" s="23">
        <f t="shared" si="3"/>
        <v>86.666666666666671</v>
      </c>
    </row>
    <row r="35" spans="1:6" ht="45.75" customHeight="1">
      <c r="A35" s="15"/>
      <c r="B35" s="122" t="s">
        <v>51</v>
      </c>
      <c r="C35" s="54">
        <v>40</v>
      </c>
      <c r="D35" s="55">
        <v>40</v>
      </c>
      <c r="E35" s="56">
        <v>21</v>
      </c>
      <c r="F35" s="23">
        <f t="shared" si="3"/>
        <v>52.5</v>
      </c>
    </row>
    <row r="36" spans="1:6" ht="24" customHeight="1">
      <c r="A36" s="25" t="s">
        <v>52</v>
      </c>
      <c r="B36" s="123" t="s">
        <v>53</v>
      </c>
      <c r="C36" s="111"/>
      <c r="D36" s="112"/>
      <c r="E36" s="113"/>
      <c r="F36" s="30"/>
    </row>
    <row r="37" spans="1:6" ht="24" customHeight="1">
      <c r="A37" s="15"/>
      <c r="B37" s="122" t="s">
        <v>54</v>
      </c>
      <c r="C37" s="35">
        <v>70</v>
      </c>
      <c r="D37" s="21">
        <v>70</v>
      </c>
      <c r="E37" s="22">
        <v>71</v>
      </c>
      <c r="F37" s="23">
        <f t="shared" ref="F37:F38" si="4">E37*100/C37</f>
        <v>101.42857142857143</v>
      </c>
    </row>
    <row r="38" spans="1:6" ht="23.25" customHeight="1">
      <c r="A38" s="15"/>
      <c r="B38" s="122" t="s">
        <v>55</v>
      </c>
      <c r="C38" s="35">
        <v>70</v>
      </c>
      <c r="D38" s="21">
        <v>60</v>
      </c>
      <c r="E38" s="22">
        <v>57</v>
      </c>
      <c r="F38" s="23">
        <f t="shared" si="4"/>
        <v>81.428571428571431</v>
      </c>
    </row>
    <row r="39" spans="1:6" ht="26.25" customHeight="1">
      <c r="A39" s="25" t="s">
        <v>56</v>
      </c>
      <c r="B39" s="123" t="s">
        <v>57</v>
      </c>
      <c r="C39" s="111"/>
      <c r="D39" s="112"/>
      <c r="E39" s="113"/>
      <c r="F39" s="30"/>
    </row>
    <row r="40" spans="1:6" ht="23.25" customHeight="1">
      <c r="A40" s="15"/>
      <c r="B40" s="122" t="s">
        <v>58</v>
      </c>
      <c r="C40" s="35">
        <v>100</v>
      </c>
      <c r="D40" s="21">
        <v>100</v>
      </c>
      <c r="E40" s="22">
        <v>95</v>
      </c>
      <c r="F40" s="23">
        <f t="shared" ref="F40:F41" si="5">E40*100/C40</f>
        <v>95</v>
      </c>
    </row>
    <row r="41" spans="1:6" ht="23.25" customHeight="1">
      <c r="A41" s="15"/>
      <c r="B41" s="122" t="s">
        <v>59</v>
      </c>
      <c r="C41" s="35">
        <v>60</v>
      </c>
      <c r="D41" s="21">
        <v>60</v>
      </c>
      <c r="E41" s="22">
        <v>60</v>
      </c>
      <c r="F41" s="23">
        <f t="shared" si="5"/>
        <v>100</v>
      </c>
    </row>
    <row r="42" spans="1:6" ht="23.25" customHeight="1">
      <c r="A42" s="25" t="s">
        <v>60</v>
      </c>
      <c r="B42" s="123" t="s">
        <v>61</v>
      </c>
      <c r="C42" s="111"/>
      <c r="D42" s="112"/>
      <c r="E42" s="113"/>
      <c r="F42" s="30"/>
    </row>
    <row r="43" spans="1:6" ht="27" customHeight="1">
      <c r="A43" s="15"/>
      <c r="B43" s="127" t="s">
        <v>62</v>
      </c>
      <c r="C43" s="54">
        <v>320</v>
      </c>
      <c r="D43" s="55">
        <v>321</v>
      </c>
      <c r="E43" s="56">
        <v>190</v>
      </c>
      <c r="F43" s="23">
        <f>E43*100/C43</f>
        <v>59.375</v>
      </c>
    </row>
    <row r="44" spans="1:6" ht="24.75" customHeight="1">
      <c r="A44" s="25" t="s">
        <v>63</v>
      </c>
      <c r="B44" s="123" t="s">
        <v>64</v>
      </c>
      <c r="C44" s="31"/>
      <c r="D44" s="32"/>
      <c r="E44" s="33"/>
      <c r="F44" s="30"/>
    </row>
    <row r="45" spans="1:6" ht="24" customHeight="1">
      <c r="A45" s="15"/>
      <c r="B45" s="122" t="s">
        <v>65</v>
      </c>
      <c r="C45" s="35">
        <v>40</v>
      </c>
      <c r="D45" s="21">
        <v>40</v>
      </c>
      <c r="E45" s="22">
        <v>25</v>
      </c>
      <c r="F45" s="23">
        <f t="shared" ref="F45:F47" si="6">E45*100/C45</f>
        <v>62.5</v>
      </c>
    </row>
    <row r="46" spans="1:6" ht="24" customHeight="1">
      <c r="A46" s="15"/>
      <c r="B46" s="122" t="s">
        <v>66</v>
      </c>
      <c r="C46" s="35">
        <v>40</v>
      </c>
      <c r="D46" s="21">
        <v>40</v>
      </c>
      <c r="E46" s="22">
        <v>23</v>
      </c>
      <c r="F46" s="23">
        <f t="shared" si="6"/>
        <v>57.5</v>
      </c>
    </row>
    <row r="47" spans="1:6" ht="24.75" customHeight="1">
      <c r="A47" s="15"/>
      <c r="B47" s="127" t="s">
        <v>167</v>
      </c>
      <c r="C47" s="54">
        <v>40</v>
      </c>
      <c r="D47" s="55">
        <v>40</v>
      </c>
      <c r="E47" s="56">
        <v>39</v>
      </c>
      <c r="F47" s="23">
        <f t="shared" si="6"/>
        <v>97.5</v>
      </c>
    </row>
    <row r="48" spans="1:6" ht="23.25" customHeight="1">
      <c r="A48" s="25" t="s">
        <v>68</v>
      </c>
      <c r="B48" s="128" t="s">
        <v>69</v>
      </c>
      <c r="C48" s="111"/>
      <c r="D48" s="112"/>
      <c r="E48" s="113"/>
      <c r="F48" s="30"/>
    </row>
    <row r="49" spans="1:6" ht="26.25" customHeight="1">
      <c r="A49" s="15"/>
      <c r="B49" s="125" t="s">
        <v>70</v>
      </c>
      <c r="C49" s="87">
        <v>180</v>
      </c>
      <c r="D49" s="48">
        <v>200</v>
      </c>
      <c r="E49" s="22">
        <v>187</v>
      </c>
      <c r="F49" s="23">
        <f>E49*100/C49</f>
        <v>103.88888888888889</v>
      </c>
    </row>
    <row r="50" spans="1:6" ht="21.75">
      <c r="A50" s="69" t="s">
        <v>72</v>
      </c>
      <c r="B50" s="123" t="s">
        <v>73</v>
      </c>
      <c r="C50" s="111"/>
      <c r="D50" s="112"/>
      <c r="E50" s="113"/>
      <c r="F50" s="30"/>
    </row>
    <row r="51" spans="1:6" ht="39.75" customHeight="1">
      <c r="A51" s="50"/>
      <c r="B51" s="129" t="s">
        <v>74</v>
      </c>
      <c r="C51" s="52">
        <v>40</v>
      </c>
      <c r="D51" s="57">
        <v>40</v>
      </c>
      <c r="E51" s="130">
        <v>14</v>
      </c>
      <c r="F51" s="23">
        <f t="shared" ref="F51:F58" si="7">E51*100/C51</f>
        <v>35</v>
      </c>
    </row>
    <row r="52" spans="1:6" ht="21.75">
      <c r="A52" s="15"/>
      <c r="B52" s="124" t="s">
        <v>75</v>
      </c>
      <c r="C52" s="71">
        <v>30</v>
      </c>
      <c r="D52" s="41">
        <v>40</v>
      </c>
      <c r="E52" s="39">
        <v>27</v>
      </c>
      <c r="F52" s="23">
        <f t="shared" si="7"/>
        <v>90</v>
      </c>
    </row>
    <row r="53" spans="1:6" ht="21.75">
      <c r="A53" s="15"/>
      <c r="B53" s="124" t="s">
        <v>76</v>
      </c>
      <c r="C53" s="71">
        <v>50</v>
      </c>
      <c r="D53" s="41">
        <v>50</v>
      </c>
      <c r="E53" s="39">
        <v>46</v>
      </c>
      <c r="F53" s="23">
        <f t="shared" si="7"/>
        <v>92</v>
      </c>
    </row>
    <row r="54" spans="1:6" ht="21.75">
      <c r="A54" s="15"/>
      <c r="B54" s="124" t="s">
        <v>77</v>
      </c>
      <c r="C54" s="71">
        <v>93</v>
      </c>
      <c r="D54" s="41">
        <v>80</v>
      </c>
      <c r="E54" s="39">
        <v>51</v>
      </c>
      <c r="F54" s="23">
        <f t="shared" si="7"/>
        <v>54.838709677419352</v>
      </c>
    </row>
    <row r="55" spans="1:6" ht="21.75">
      <c r="A55" s="15"/>
      <c r="B55" s="124" t="s">
        <v>78</v>
      </c>
      <c r="C55" s="71">
        <v>165</v>
      </c>
      <c r="D55" s="41">
        <v>227</v>
      </c>
      <c r="E55" s="39">
        <v>102</v>
      </c>
      <c r="F55" s="23">
        <f t="shared" si="7"/>
        <v>61.81818181818182</v>
      </c>
    </row>
    <row r="56" spans="1:6" ht="22.5" customHeight="1">
      <c r="A56" s="15"/>
      <c r="B56" s="124" t="s">
        <v>79</v>
      </c>
      <c r="C56" s="71">
        <v>62</v>
      </c>
      <c r="D56" s="41">
        <v>129</v>
      </c>
      <c r="E56" s="39">
        <v>45</v>
      </c>
      <c r="F56" s="23">
        <f t="shared" si="7"/>
        <v>72.58064516129032</v>
      </c>
    </row>
    <row r="57" spans="1:6" ht="21.75">
      <c r="A57" s="50"/>
      <c r="B57" s="124" t="s">
        <v>80</v>
      </c>
      <c r="C57" s="71">
        <v>52</v>
      </c>
      <c r="D57" s="41">
        <v>70</v>
      </c>
      <c r="E57" s="39">
        <v>24</v>
      </c>
      <c r="F57" s="23">
        <f t="shared" si="7"/>
        <v>46.153846153846153</v>
      </c>
    </row>
    <row r="58" spans="1:6" ht="19.5" customHeight="1">
      <c r="A58" s="15"/>
      <c r="B58" s="124" t="s">
        <v>81</v>
      </c>
      <c r="C58" s="71">
        <v>60</v>
      </c>
      <c r="D58" s="41">
        <v>120</v>
      </c>
      <c r="E58" s="39">
        <v>31</v>
      </c>
      <c r="F58" s="23">
        <f t="shared" si="7"/>
        <v>51.666666666666664</v>
      </c>
    </row>
    <row r="59" spans="1:6" ht="21.75">
      <c r="A59" s="50"/>
      <c r="B59" s="124" t="s">
        <v>82</v>
      </c>
      <c r="C59" s="71">
        <v>15</v>
      </c>
      <c r="D59" s="41">
        <v>15</v>
      </c>
      <c r="E59" s="39">
        <v>0</v>
      </c>
      <c r="F59" s="23">
        <v>0</v>
      </c>
    </row>
    <row r="60" spans="1:6" ht="23.25" customHeight="1">
      <c r="A60" s="15"/>
      <c r="B60" s="124" t="s">
        <v>83</v>
      </c>
      <c r="C60" s="71">
        <v>12</v>
      </c>
      <c r="D60" s="41">
        <v>10</v>
      </c>
      <c r="E60" s="39">
        <v>3</v>
      </c>
      <c r="F60" s="23">
        <f t="shared" ref="F60:F67" si="8">E60*100/C60</f>
        <v>25</v>
      </c>
    </row>
    <row r="61" spans="1:6" ht="24" customHeight="1">
      <c r="A61" s="50"/>
      <c r="B61" s="124" t="s">
        <v>84</v>
      </c>
      <c r="C61" s="71">
        <v>15</v>
      </c>
      <c r="D61" s="41">
        <v>15</v>
      </c>
      <c r="E61" s="39">
        <v>2</v>
      </c>
      <c r="F61" s="23">
        <f t="shared" si="8"/>
        <v>13.333333333333334</v>
      </c>
    </row>
    <row r="62" spans="1:6" ht="23.25" customHeight="1">
      <c r="A62" s="15"/>
      <c r="B62" s="124" t="s">
        <v>85</v>
      </c>
      <c r="C62" s="71">
        <v>25</v>
      </c>
      <c r="D62" s="41">
        <v>40</v>
      </c>
      <c r="E62" s="39">
        <v>29</v>
      </c>
      <c r="F62" s="23">
        <f t="shared" si="8"/>
        <v>116</v>
      </c>
    </row>
    <row r="63" spans="1:6" ht="21.75">
      <c r="A63" s="15"/>
      <c r="B63" s="131" t="s">
        <v>86</v>
      </c>
      <c r="C63" s="71">
        <v>20</v>
      </c>
      <c r="D63" s="41">
        <v>40</v>
      </c>
      <c r="E63" s="39">
        <v>17</v>
      </c>
      <c r="F63" s="23">
        <f t="shared" si="8"/>
        <v>85</v>
      </c>
    </row>
    <row r="64" spans="1:6" ht="24" customHeight="1">
      <c r="A64" s="15"/>
      <c r="B64" s="124" t="s">
        <v>87</v>
      </c>
      <c r="C64" s="71">
        <v>60</v>
      </c>
      <c r="D64" s="41">
        <v>40</v>
      </c>
      <c r="E64" s="39">
        <v>37</v>
      </c>
      <c r="F64" s="23">
        <f t="shared" si="8"/>
        <v>61.666666666666664</v>
      </c>
    </row>
    <row r="65" spans="1:6" ht="21" customHeight="1">
      <c r="A65" s="50"/>
      <c r="B65" s="124" t="s">
        <v>88</v>
      </c>
      <c r="C65" s="71">
        <v>20</v>
      </c>
      <c r="D65" s="41">
        <v>20</v>
      </c>
      <c r="E65" s="39">
        <v>5</v>
      </c>
      <c r="F65" s="23">
        <f t="shared" si="8"/>
        <v>25</v>
      </c>
    </row>
    <row r="66" spans="1:6" ht="22.5" customHeight="1">
      <c r="A66" s="15"/>
      <c r="B66" s="124" t="s">
        <v>89</v>
      </c>
      <c r="C66" s="71">
        <v>40</v>
      </c>
      <c r="D66" s="41">
        <v>40</v>
      </c>
      <c r="E66" s="39">
        <v>21</v>
      </c>
      <c r="F66" s="23">
        <f t="shared" si="8"/>
        <v>52.5</v>
      </c>
    </row>
    <row r="67" spans="1:6" ht="23.25" customHeight="1">
      <c r="A67" s="15"/>
      <c r="B67" s="124" t="s">
        <v>90</v>
      </c>
      <c r="C67" s="71">
        <v>60</v>
      </c>
      <c r="D67" s="41">
        <v>60</v>
      </c>
      <c r="E67" s="132">
        <v>67</v>
      </c>
      <c r="F67" s="23">
        <f t="shared" si="8"/>
        <v>111.66666666666667</v>
      </c>
    </row>
    <row r="68" spans="1:6" ht="21" customHeight="1">
      <c r="A68" s="25" t="s">
        <v>91</v>
      </c>
      <c r="B68" s="133" t="s">
        <v>92</v>
      </c>
      <c r="C68" s="31"/>
      <c r="D68" s="32"/>
      <c r="E68" s="33"/>
      <c r="F68" s="30"/>
    </row>
    <row r="69" spans="1:6" ht="24" customHeight="1">
      <c r="A69" s="89"/>
      <c r="B69" s="127" t="s">
        <v>93</v>
      </c>
      <c r="C69" s="54">
        <v>32</v>
      </c>
      <c r="D69" s="55">
        <v>32</v>
      </c>
      <c r="E69" s="55">
        <v>32</v>
      </c>
      <c r="F69" s="23">
        <f>E69*100/C69</f>
        <v>100</v>
      </c>
    </row>
    <row r="70" spans="1:6" ht="20.25" customHeight="1">
      <c r="A70" s="25" t="s">
        <v>94</v>
      </c>
      <c r="B70" s="12" t="s">
        <v>95</v>
      </c>
      <c r="C70" s="111"/>
      <c r="D70" s="112"/>
      <c r="E70" s="113"/>
      <c r="F70" s="30"/>
    </row>
    <row r="71" spans="1:6" ht="21" customHeight="1">
      <c r="A71" s="15"/>
      <c r="B71" s="122" t="s">
        <v>96</v>
      </c>
      <c r="C71" s="35">
        <v>140</v>
      </c>
      <c r="D71" s="21">
        <v>155</v>
      </c>
      <c r="E71" s="22">
        <v>145</v>
      </c>
      <c r="F71" s="23">
        <f t="shared" ref="F71:F72" si="9">E71*100/C71</f>
        <v>103.57142857142857</v>
      </c>
    </row>
    <row r="72" spans="1:6" ht="24.75" customHeight="1">
      <c r="A72" s="15"/>
      <c r="B72" s="122" t="s">
        <v>97</v>
      </c>
      <c r="C72" s="54">
        <v>62</v>
      </c>
      <c r="D72" s="55">
        <v>62</v>
      </c>
      <c r="E72" s="56">
        <v>50</v>
      </c>
      <c r="F72" s="23">
        <f t="shared" si="9"/>
        <v>80.645161290322577</v>
      </c>
    </row>
    <row r="73" spans="1:6" ht="18.75" customHeight="1">
      <c r="A73" s="25" t="s">
        <v>98</v>
      </c>
      <c r="B73" s="123" t="s">
        <v>99</v>
      </c>
      <c r="C73" s="111"/>
      <c r="D73" s="112"/>
      <c r="E73" s="113"/>
      <c r="F73" s="30"/>
    </row>
    <row r="74" spans="1:6" ht="23.25" customHeight="1">
      <c r="A74" s="15"/>
      <c r="B74" s="122" t="s">
        <v>100</v>
      </c>
      <c r="C74" s="35">
        <v>156</v>
      </c>
      <c r="D74" s="21">
        <v>144</v>
      </c>
      <c r="E74" s="22">
        <v>142</v>
      </c>
      <c r="F74" s="23">
        <f>E74*100/C74</f>
        <v>91.025641025641022</v>
      </c>
    </row>
    <row r="75" spans="1:6" ht="19.5" customHeight="1">
      <c r="A75" s="25" t="s">
        <v>101</v>
      </c>
      <c r="B75" s="123" t="s">
        <v>102</v>
      </c>
      <c r="C75" s="111"/>
      <c r="D75" s="112"/>
      <c r="E75" s="113"/>
      <c r="F75" s="30"/>
    </row>
    <row r="76" spans="1:6" ht="23.25" customHeight="1">
      <c r="A76" s="15"/>
      <c r="B76" s="122" t="s">
        <v>103</v>
      </c>
      <c r="C76" s="35">
        <v>80</v>
      </c>
      <c r="D76" s="21">
        <v>80</v>
      </c>
      <c r="E76" s="22">
        <v>77</v>
      </c>
      <c r="F76" s="23">
        <f t="shared" ref="F76:F77" si="10">E76*100/C76</f>
        <v>96.25</v>
      </c>
    </row>
    <row r="77" spans="1:6" ht="22.5" customHeight="1">
      <c r="A77" s="15"/>
      <c r="B77" s="122" t="s">
        <v>104</v>
      </c>
      <c r="C77" s="35">
        <v>35</v>
      </c>
      <c r="D77" s="21">
        <v>35</v>
      </c>
      <c r="E77" s="22">
        <v>34</v>
      </c>
      <c r="F77" s="23">
        <f t="shared" si="10"/>
        <v>97.142857142857139</v>
      </c>
    </row>
    <row r="78" spans="1:6" ht="21.75">
      <c r="A78" s="25" t="s">
        <v>105</v>
      </c>
      <c r="B78" s="123" t="s">
        <v>106</v>
      </c>
      <c r="C78" s="111"/>
      <c r="D78" s="112"/>
      <c r="E78" s="113"/>
      <c r="F78" s="30"/>
    </row>
    <row r="79" spans="1:6" ht="24" customHeight="1">
      <c r="A79" s="15"/>
      <c r="B79" s="122" t="s">
        <v>107</v>
      </c>
      <c r="C79" s="35">
        <v>140</v>
      </c>
      <c r="D79" s="21">
        <v>160</v>
      </c>
      <c r="E79" s="22">
        <v>134</v>
      </c>
      <c r="F79" s="23">
        <f>E79*100/C79</f>
        <v>95.714285714285708</v>
      </c>
    </row>
    <row r="80" spans="1:6" ht="20.25" customHeight="1">
      <c r="A80" s="25" t="s">
        <v>108</v>
      </c>
      <c r="B80" s="123" t="s">
        <v>109</v>
      </c>
      <c r="C80" s="111"/>
      <c r="D80" s="112"/>
      <c r="E80" s="113"/>
      <c r="F80" s="30"/>
    </row>
    <row r="81" spans="1:6" ht="24" customHeight="1">
      <c r="A81" s="15"/>
      <c r="B81" s="121" t="s">
        <v>110</v>
      </c>
      <c r="C81" s="54">
        <v>30</v>
      </c>
      <c r="D81" s="55">
        <v>30</v>
      </c>
      <c r="E81" s="56">
        <v>28</v>
      </c>
      <c r="F81" s="23">
        <f t="shared" ref="F81:F84" si="11">E81*100/C81</f>
        <v>93.333333333333329</v>
      </c>
    </row>
    <row r="82" spans="1:6" ht="24" customHeight="1">
      <c r="A82" s="15"/>
      <c r="B82" s="122" t="s">
        <v>111</v>
      </c>
      <c r="C82" s="35">
        <v>30</v>
      </c>
      <c r="D82" s="21">
        <v>35</v>
      </c>
      <c r="E82" s="22">
        <v>36</v>
      </c>
      <c r="F82" s="23">
        <f t="shared" si="11"/>
        <v>120</v>
      </c>
    </row>
    <row r="83" spans="1:6" ht="23.25" customHeight="1">
      <c r="A83" s="15"/>
      <c r="B83" s="122" t="s">
        <v>112</v>
      </c>
      <c r="C83" s="35">
        <v>180</v>
      </c>
      <c r="D83" s="21">
        <v>180</v>
      </c>
      <c r="E83" s="22">
        <v>171</v>
      </c>
      <c r="F83" s="23">
        <f t="shared" si="11"/>
        <v>95</v>
      </c>
    </row>
    <row r="84" spans="1:6" ht="24.75" customHeight="1">
      <c r="A84" s="15"/>
      <c r="B84" s="122" t="s">
        <v>113</v>
      </c>
      <c r="C84" s="35">
        <v>240</v>
      </c>
      <c r="D84" s="21">
        <v>260</v>
      </c>
      <c r="E84" s="22">
        <v>238</v>
      </c>
      <c r="F84" s="23">
        <f t="shared" si="11"/>
        <v>99.166666666666671</v>
      </c>
    </row>
    <row r="85" spans="1:6" ht="18.75" customHeight="1">
      <c r="A85" s="25" t="s">
        <v>114</v>
      </c>
      <c r="B85" s="123" t="s">
        <v>115</v>
      </c>
      <c r="C85" s="111"/>
      <c r="D85" s="112"/>
      <c r="E85" s="113"/>
      <c r="F85" s="30"/>
    </row>
    <row r="86" spans="1:6" ht="25.5" customHeight="1">
      <c r="A86" s="15"/>
      <c r="B86" s="135" t="s">
        <v>116</v>
      </c>
      <c r="C86" s="54">
        <v>270</v>
      </c>
      <c r="D86" s="55">
        <v>370</v>
      </c>
      <c r="E86" s="56">
        <v>322</v>
      </c>
      <c r="F86" s="23">
        <f t="shared" ref="F86:F92" si="12">E86*100/C86</f>
        <v>119.25925925925925</v>
      </c>
    </row>
    <row r="87" spans="1:6" ht="39" customHeight="1">
      <c r="A87" s="15"/>
      <c r="B87" s="124" t="s">
        <v>117</v>
      </c>
      <c r="C87" s="52">
        <v>80</v>
      </c>
      <c r="D87" s="57">
        <v>50</v>
      </c>
      <c r="E87" s="58">
        <v>82</v>
      </c>
      <c r="F87" s="23">
        <f t="shared" si="12"/>
        <v>102.5</v>
      </c>
    </row>
    <row r="88" spans="1:6" ht="44.25" customHeight="1">
      <c r="A88" s="15"/>
      <c r="B88" s="124" t="s">
        <v>118</v>
      </c>
      <c r="C88" s="52">
        <v>30</v>
      </c>
      <c r="D88" s="57">
        <v>50</v>
      </c>
      <c r="E88" s="58">
        <v>27</v>
      </c>
      <c r="F88" s="23">
        <f t="shared" si="12"/>
        <v>90</v>
      </c>
    </row>
    <row r="89" spans="1:6" ht="46.5" customHeight="1">
      <c r="A89" s="15"/>
      <c r="B89" s="124" t="s">
        <v>119</v>
      </c>
      <c r="C89" s="52">
        <v>60</v>
      </c>
      <c r="D89" s="57">
        <v>50</v>
      </c>
      <c r="E89" s="58">
        <v>54</v>
      </c>
      <c r="F89" s="23">
        <f t="shared" si="12"/>
        <v>90</v>
      </c>
    </row>
    <row r="90" spans="1:6" ht="48.75" customHeight="1">
      <c r="A90" s="15"/>
      <c r="B90" s="124" t="s">
        <v>120</v>
      </c>
      <c r="C90" s="52">
        <v>60</v>
      </c>
      <c r="D90" s="57">
        <v>50</v>
      </c>
      <c r="E90" s="58">
        <v>29</v>
      </c>
      <c r="F90" s="23">
        <f t="shared" si="12"/>
        <v>48.333333333333336</v>
      </c>
    </row>
    <row r="91" spans="1:6" ht="45" customHeight="1">
      <c r="A91" s="50"/>
      <c r="B91" s="124" t="s">
        <v>121</v>
      </c>
      <c r="C91" s="52">
        <v>40</v>
      </c>
      <c r="D91" s="57">
        <v>50</v>
      </c>
      <c r="E91" s="58">
        <v>15</v>
      </c>
      <c r="F91" s="23">
        <f t="shared" si="12"/>
        <v>37.5</v>
      </c>
    </row>
    <row r="92" spans="1:6" ht="49.5" customHeight="1">
      <c r="A92" s="50"/>
      <c r="B92" s="124" t="s">
        <v>122</v>
      </c>
      <c r="C92" s="52">
        <v>30</v>
      </c>
      <c r="D92" s="57">
        <v>35</v>
      </c>
      <c r="E92" s="58">
        <v>12</v>
      </c>
      <c r="F92" s="23">
        <f t="shared" si="12"/>
        <v>40</v>
      </c>
    </row>
    <row r="93" spans="1:6" ht="24.75" customHeight="1">
      <c r="A93" s="25" t="s">
        <v>123</v>
      </c>
      <c r="B93" s="123" t="s">
        <v>124</v>
      </c>
      <c r="C93" s="111"/>
      <c r="D93" s="112"/>
      <c r="E93" s="113"/>
      <c r="F93" s="30"/>
    </row>
    <row r="94" spans="1:6" ht="24.75" customHeight="1">
      <c r="A94" s="82"/>
      <c r="B94" s="125" t="s">
        <v>125</v>
      </c>
      <c r="C94" s="88">
        <v>100</v>
      </c>
      <c r="D94" s="116" t="s">
        <v>126</v>
      </c>
      <c r="E94" s="56" t="s">
        <v>126</v>
      </c>
      <c r="F94" s="23" t="s">
        <v>126</v>
      </c>
    </row>
    <row r="95" spans="1:6" ht="22.5" customHeight="1">
      <c r="A95" s="25" t="s">
        <v>127</v>
      </c>
      <c r="B95" s="123" t="s">
        <v>128</v>
      </c>
      <c r="C95" s="111"/>
      <c r="D95" s="112"/>
      <c r="E95" s="113"/>
      <c r="F95" s="30"/>
    </row>
    <row r="96" spans="1:6" ht="24" customHeight="1">
      <c r="A96" s="15"/>
      <c r="B96" s="125" t="s">
        <v>129</v>
      </c>
      <c r="C96" s="87">
        <v>60</v>
      </c>
      <c r="D96" s="48">
        <v>65</v>
      </c>
      <c r="E96" s="22">
        <v>59</v>
      </c>
      <c r="F96" s="23">
        <f>E96*100/C96</f>
        <v>98.333333333333329</v>
      </c>
    </row>
    <row r="97" spans="1:6" ht="21.75">
      <c r="A97" s="25" t="s">
        <v>130</v>
      </c>
      <c r="B97" s="123" t="s">
        <v>131</v>
      </c>
      <c r="C97" s="111"/>
      <c r="D97" s="112"/>
      <c r="E97" s="113"/>
      <c r="F97" s="30"/>
    </row>
    <row r="98" spans="1:6" ht="21.75">
      <c r="A98" s="15"/>
      <c r="B98" s="125" t="s">
        <v>132</v>
      </c>
      <c r="C98" s="87">
        <v>25</v>
      </c>
      <c r="D98" s="48">
        <v>30</v>
      </c>
      <c r="E98" s="22">
        <v>14</v>
      </c>
      <c r="F98" s="23">
        <f t="shared" ref="F98:F103" si="13">E98*100/C98</f>
        <v>56</v>
      </c>
    </row>
    <row r="99" spans="1:6" ht="21.75">
      <c r="A99" s="15"/>
      <c r="B99" s="122" t="s">
        <v>133</v>
      </c>
      <c r="C99" s="35">
        <v>292</v>
      </c>
      <c r="D99" s="21">
        <v>295</v>
      </c>
      <c r="E99" s="22">
        <v>285</v>
      </c>
      <c r="F99" s="23">
        <f t="shared" si="13"/>
        <v>97.602739726027394</v>
      </c>
    </row>
    <row r="100" spans="1:6" ht="25.5" customHeight="1">
      <c r="A100" s="15"/>
      <c r="B100" s="125" t="s">
        <v>134</v>
      </c>
      <c r="C100" s="87">
        <v>24</v>
      </c>
      <c r="D100" s="48">
        <v>26</v>
      </c>
      <c r="E100" s="22">
        <v>16</v>
      </c>
      <c r="F100" s="23">
        <f t="shared" si="13"/>
        <v>66.666666666666671</v>
      </c>
    </row>
    <row r="101" spans="1:6" ht="39" customHeight="1">
      <c r="A101" s="15"/>
      <c r="B101" s="125" t="s">
        <v>168</v>
      </c>
      <c r="C101" s="88">
        <v>10</v>
      </c>
      <c r="D101" s="116">
        <v>26</v>
      </c>
      <c r="E101" s="56">
        <v>5</v>
      </c>
      <c r="F101" s="23">
        <f t="shared" si="13"/>
        <v>50</v>
      </c>
    </row>
    <row r="102" spans="1:6" ht="21.75">
      <c r="A102" s="15"/>
      <c r="B102" s="124" t="s">
        <v>136</v>
      </c>
      <c r="C102" s="71">
        <v>14</v>
      </c>
      <c r="D102" s="41">
        <v>2</v>
      </c>
      <c r="E102" s="42">
        <v>16</v>
      </c>
      <c r="F102" s="23">
        <f t="shared" si="13"/>
        <v>114.28571428571429</v>
      </c>
    </row>
    <row r="103" spans="1:6" ht="21.75">
      <c r="A103" s="15"/>
      <c r="B103" s="122" t="s">
        <v>137</v>
      </c>
      <c r="C103" s="35">
        <v>60</v>
      </c>
      <c r="D103" s="21">
        <v>65</v>
      </c>
      <c r="E103" s="22">
        <v>51</v>
      </c>
      <c r="F103" s="23">
        <f t="shared" si="13"/>
        <v>85</v>
      </c>
    </row>
    <row r="104" spans="1:6" ht="21.75">
      <c r="A104" s="25" t="s">
        <v>138</v>
      </c>
      <c r="B104" s="123" t="s">
        <v>139</v>
      </c>
      <c r="C104" s="118"/>
      <c r="D104" s="60"/>
      <c r="E104" s="119"/>
      <c r="F104" s="30"/>
    </row>
    <row r="105" spans="1:6" ht="22.5" customHeight="1">
      <c r="A105" s="15"/>
      <c r="B105" s="122" t="s">
        <v>140</v>
      </c>
      <c r="C105" s="35">
        <v>50</v>
      </c>
      <c r="D105" s="169">
        <v>75</v>
      </c>
      <c r="E105" s="22">
        <v>39</v>
      </c>
      <c r="F105" s="23">
        <f t="shared" ref="F105:F107" si="14">E105*100/C105</f>
        <v>78</v>
      </c>
    </row>
    <row r="106" spans="1:6" ht="40.5" customHeight="1">
      <c r="A106" s="15"/>
      <c r="B106" s="122" t="s">
        <v>141</v>
      </c>
      <c r="C106" s="35">
        <v>30</v>
      </c>
      <c r="D106" s="170"/>
      <c r="E106" s="22">
        <v>16</v>
      </c>
      <c r="F106" s="23">
        <f t="shared" si="14"/>
        <v>53.333333333333336</v>
      </c>
    </row>
    <row r="107" spans="1:6" ht="39.75" customHeight="1">
      <c r="A107" s="15"/>
      <c r="B107" s="122" t="s">
        <v>142</v>
      </c>
      <c r="C107" s="54">
        <v>50</v>
      </c>
      <c r="D107" s="55">
        <v>45</v>
      </c>
      <c r="E107" s="56">
        <v>47</v>
      </c>
      <c r="F107" s="23">
        <f t="shared" si="14"/>
        <v>94</v>
      </c>
    </row>
    <row r="108" spans="1:6" ht="21.75" customHeight="1">
      <c r="A108" s="25" t="s">
        <v>143</v>
      </c>
      <c r="B108" s="123" t="s">
        <v>144</v>
      </c>
      <c r="C108" s="118"/>
      <c r="D108" s="60"/>
      <c r="E108" s="119"/>
      <c r="F108" s="30"/>
    </row>
    <row r="109" spans="1:6" ht="24.75" customHeight="1">
      <c r="A109" s="89"/>
      <c r="B109" s="122" t="s">
        <v>145</v>
      </c>
      <c r="C109" s="90">
        <v>50</v>
      </c>
      <c r="D109" s="91">
        <v>65</v>
      </c>
      <c r="E109" s="92">
        <v>48</v>
      </c>
      <c r="F109" s="106">
        <f>E109*100/C109</f>
        <v>96</v>
      </c>
    </row>
    <row r="110" spans="1:6" ht="21.75">
      <c r="A110" s="93"/>
      <c r="B110" s="94" t="s">
        <v>146</v>
      </c>
      <c r="C110" s="99">
        <f>SUM(C5:C109)</f>
        <v>5637</v>
      </c>
      <c r="D110" s="100">
        <f>SUM(D5:D109)</f>
        <v>6017</v>
      </c>
      <c r="E110" s="120">
        <f>SUM(E5:E109)</f>
        <v>4669</v>
      </c>
      <c r="F110" s="98">
        <f t="shared" ref="F110" si="15">E110*100/C110</f>
        <v>82.827745254568029</v>
      </c>
    </row>
    <row r="111" spans="1:6" ht="19.5" customHeight="1">
      <c r="A111" s="102" t="s">
        <v>147</v>
      </c>
      <c r="B111" s="103"/>
      <c r="C111" s="136"/>
      <c r="D111" s="136"/>
      <c r="E111" s="136"/>
      <c r="F111" s="136"/>
    </row>
    <row r="112" spans="1:6" ht="21.75">
      <c r="A112" s="104">
        <v>88</v>
      </c>
      <c r="B112" s="105" t="s">
        <v>148</v>
      </c>
      <c r="C112" s="104">
        <v>150</v>
      </c>
      <c r="D112" s="105" t="s">
        <v>149</v>
      </c>
    </row>
  </sheetData>
  <mergeCells count="6">
    <mergeCell ref="D105:D106"/>
    <mergeCell ref="A1:F1"/>
    <mergeCell ref="A2:A3"/>
    <mergeCell ref="B2:B3"/>
    <mergeCell ref="C2:F2"/>
    <mergeCell ref="C14:F14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29874A3-F380-481A-A223-0673BC42629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A112</xm:sqref>
        </x14:conditionalFormatting>
        <x14:conditionalFormatting xmlns:xm="http://schemas.microsoft.com/office/excel/2006/main">
          <x14:cfRule type="iconSet" priority="3" id="{DCE500B1-5ECB-4F37-9318-D4E0CD6B75D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F5:F12</xm:sqref>
        </x14:conditionalFormatting>
        <x14:conditionalFormatting xmlns:xm="http://schemas.microsoft.com/office/excel/2006/main">
          <x14:cfRule type="iconSet" priority="2" id="{E2DB73AB-751F-4FAE-B9EB-76B160ED7A0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F15:F110</xm:sqref>
        </x14:conditionalFormatting>
        <x14:conditionalFormatting xmlns:xm="http://schemas.microsoft.com/office/excel/2006/main">
          <x14:cfRule type="iconSet" priority="1" id="{23C3FB91-4E08-47EF-AB90-A310D4EE161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C112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52-54</vt:lpstr>
      <vt:lpstr>55-57</vt:lpstr>
      <vt:lpstr>58-60</vt:lpstr>
      <vt:lpstr>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2019-07-04T02:25:04Z</dcterms:created>
  <dcterms:modified xsi:type="dcterms:W3CDTF">2020-08-31T07:35:24Z</dcterms:modified>
</cp:coreProperties>
</file>